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10210D0-244F-41E6-A223-95F834E89EAB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33" i="1" l="1"/>
  <c r="A233" i="1"/>
  <c r="L232" i="1"/>
  <c r="J232" i="1"/>
  <c r="I232" i="1"/>
  <c r="H232" i="1"/>
  <c r="G232" i="1"/>
  <c r="F232" i="1"/>
  <c r="B223" i="1"/>
  <c r="A223" i="1"/>
  <c r="L222" i="1"/>
  <c r="L233" i="1" s="1"/>
  <c r="J222" i="1"/>
  <c r="I222" i="1"/>
  <c r="H222" i="1"/>
  <c r="G222" i="1"/>
  <c r="F222" i="1"/>
  <c r="B214" i="1"/>
  <c r="A214" i="1"/>
  <c r="L213" i="1"/>
  <c r="J213" i="1"/>
  <c r="I213" i="1"/>
  <c r="H213" i="1"/>
  <c r="G213" i="1"/>
  <c r="F213" i="1"/>
  <c r="B204" i="1"/>
  <c r="A204" i="1"/>
  <c r="L203" i="1"/>
  <c r="J203" i="1"/>
  <c r="I203" i="1"/>
  <c r="H203" i="1"/>
  <c r="G203" i="1"/>
  <c r="F203" i="1"/>
  <c r="B109" i="1"/>
  <c r="B119" i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H214" i="1" l="1"/>
  <c r="H233" i="1"/>
  <c r="I214" i="1"/>
  <c r="I233" i="1"/>
  <c r="J233" i="1"/>
  <c r="J214" i="1"/>
  <c r="L119" i="1"/>
  <c r="L214" i="1"/>
  <c r="H119" i="1"/>
  <c r="I119" i="1"/>
  <c r="J119" i="1"/>
  <c r="F214" i="1"/>
  <c r="G214" i="1"/>
  <c r="G233" i="1"/>
  <c r="G119" i="1"/>
  <c r="F233" i="1"/>
  <c r="F119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G24" i="1" s="1"/>
  <c r="F13" i="1"/>
  <c r="F24" i="1" l="1"/>
  <c r="F43" i="1"/>
  <c r="F138" i="1"/>
  <c r="F157" i="1"/>
  <c r="H81" i="1"/>
  <c r="I195" i="1"/>
  <c r="F62" i="1"/>
  <c r="J81" i="1"/>
  <c r="F176" i="1"/>
  <c r="J195" i="1"/>
  <c r="H195" i="1"/>
  <c r="I81" i="1"/>
  <c r="L81" i="1"/>
  <c r="G176" i="1"/>
  <c r="L195" i="1"/>
  <c r="G62" i="1"/>
  <c r="H62" i="1"/>
  <c r="H176" i="1"/>
  <c r="H24" i="1"/>
  <c r="H138" i="1"/>
  <c r="J138" i="1"/>
  <c r="I24" i="1"/>
  <c r="I138" i="1"/>
  <c r="F100" i="1"/>
  <c r="L24" i="1"/>
  <c r="G100" i="1"/>
  <c r="L138" i="1"/>
  <c r="H100" i="1"/>
  <c r="I100" i="1"/>
  <c r="F81" i="1"/>
  <c r="J100" i="1"/>
  <c r="F195" i="1"/>
  <c r="J24" i="1"/>
  <c r="G81" i="1"/>
  <c r="L100" i="1"/>
  <c r="G195" i="1"/>
  <c r="G234" i="1" l="1"/>
  <c r="F234" i="1"/>
  <c r="L234" i="1"/>
  <c r="I234" i="1"/>
  <c r="H234" i="1"/>
  <c r="J234" i="1"/>
</calcChain>
</file>

<file path=xl/sharedStrings.xml><?xml version="1.0" encoding="utf-8"?>
<sst xmlns="http://schemas.openxmlformats.org/spreadsheetml/2006/main" count="317" uniqueCount="83">
  <si>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</si>
  <si>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</si>
  <si>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</si>
  <si>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</si>
  <si>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</si>
  <si>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</si>
  <si>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</si>
  <si>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</si>
  <si>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</si>
  <si>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</si>
  <si>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</si>
  <si>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</si>
  <si>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</si>
  <si>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</si>
  <si>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</si>
  <si>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</si>
  <si>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</si>
  <si>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</si>
  <si>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</si>
  <si>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</si>
  <si>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</si>
  <si>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</si>
  <si>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</si>
  <si>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</si>
  <si>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</si>
  <si>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</si>
  <si>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</si>
  <si>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</si>
  <si>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</si>
  <si>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</si>
  <si>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</si>
  <si>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</si>
  <si>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</si>
  <si>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</si>
  <si>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</si>
  <si>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</si>
  <si>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</si>
  <si>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</si>
  <si>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</si>
  <si>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Сюромошурская школа</t>
  </si>
  <si>
    <t xml:space="preserve">директор </t>
  </si>
  <si>
    <t>Перминова</t>
  </si>
  <si>
    <t>тефтели мясные с соусом томатным</t>
  </si>
  <si>
    <t>каша гречневая вязкая</t>
  </si>
  <si>
    <t>хлеб особый (ржано-пшеничный)</t>
  </si>
  <si>
    <t>яблоко</t>
  </si>
  <si>
    <t>сок яблочный (промыш. производства)</t>
  </si>
  <si>
    <t>хлеб пшеничный</t>
  </si>
  <si>
    <t>жаркое по-домашнему (говядина)</t>
  </si>
  <si>
    <t>компот из кураги и изюма</t>
  </si>
  <si>
    <t>салат овощной с яблоками</t>
  </si>
  <si>
    <t>рис отварной со сливочным маслом</t>
  </si>
  <si>
    <t>азу из отв. мяса кур</t>
  </si>
  <si>
    <t>компот из чернослива</t>
  </si>
  <si>
    <t>свежие огурцы в нарезке</t>
  </si>
  <si>
    <t>пудинг из творога с рисом со сгущ. молоком</t>
  </si>
  <si>
    <t>кисломол.</t>
  </si>
  <si>
    <t>йогурт фруктово-ягодный</t>
  </si>
  <si>
    <t>сыр порционно</t>
  </si>
  <si>
    <t>капуста тушеная с мясом (говядина)</t>
  </si>
  <si>
    <t>напиток из шиповника</t>
  </si>
  <si>
    <t>каша пшенная молочная вязкая</t>
  </si>
  <si>
    <t>чай с лимоном</t>
  </si>
  <si>
    <t>кондитер.</t>
  </si>
  <si>
    <t>зефир</t>
  </si>
  <si>
    <t xml:space="preserve">макароны отварные со слив. маслом с соусом </t>
  </si>
  <si>
    <t xml:space="preserve">гор.блюдо </t>
  </si>
  <si>
    <t>биточки мясные</t>
  </si>
  <si>
    <t>салат "Студенческий"</t>
  </si>
  <si>
    <t xml:space="preserve">пшеничная каша со слив. маслом </t>
  </si>
  <si>
    <t>котлеты рыбные любительские</t>
  </si>
  <si>
    <t>компот из сухофруктов</t>
  </si>
  <si>
    <t>салат из свежих помидор и огурцов с раст .маслом</t>
  </si>
  <si>
    <t xml:space="preserve">пудинг из творога с рисом со сгущ. молоком </t>
  </si>
  <si>
    <t>картофельное пюре</t>
  </si>
  <si>
    <t>суфле из птицы</t>
  </si>
  <si>
    <t>кисель из плодов шиповника</t>
  </si>
  <si>
    <t xml:space="preserve">хлеб </t>
  </si>
  <si>
    <t>рагу овощное с мясом</t>
  </si>
  <si>
    <t>ТТК5</t>
  </si>
  <si>
    <t>каша рисовая молочная вязкая</t>
  </si>
  <si>
    <t>кондит.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</si>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</sst>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15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0" borderId="2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4"/>
  <sheetViews>
    <sheetView tabSelected="1" workbookViewId="0">
      <pane xSplit="4" ySplit="5" topLeftCell="E231" activePane="bottomRight" state="frozen"/>
      <selection pane="topRight" activeCell="E1" sqref="E1"/>
      <selection pane="bottomLeft" activeCell="A6" sqref="A6"/>
      <selection pane="bottomRight" activeCell="O244" sqref="O24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777343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3" t="s">
        <v>39</v>
      </c>
      <c r="D1" s="54"/>
      <c r="E1" s="54"/>
      <c r="F1" s="12" t="s">
        <v>16</v>
      </c>
      <c r="G1" s="2" t="s">
        <v>17</v>
      </c>
      <c r="H1" s="55" t="s">
        <v>40</v>
      </c>
      <c r="I1" s="55"/>
      <c r="J1" s="55"/>
      <c r="K1" s="55"/>
    </row>
    <row r="2" spans="1:12" ht="17.399999999999999" x14ac:dyDescent="0.25">
      <c r="A2" s="35" t="s">
        <v>6</v>
      </c>
      <c r="C2" s="2"/>
      <c r="G2" s="2" t="s">
        <v>18</v>
      </c>
      <c r="H2" s="55" t="s">
        <v>41</v>
      </c>
      <c r="I2" s="55"/>
      <c r="J2" s="55"/>
      <c r="K2" s="5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115</v>
      </c>
      <c r="G6" s="59">
        <v>13.09</v>
      </c>
      <c r="H6" s="59">
        <v>13.2</v>
      </c>
      <c r="I6" s="59">
        <v>8.5</v>
      </c>
      <c r="J6" s="59">
        <v>205</v>
      </c>
      <c r="K6" s="60">
        <v>2.7</v>
      </c>
      <c r="L6" s="40">
        <v>41.01</v>
      </c>
    </row>
    <row r="7" spans="1:12" ht="14.4" x14ac:dyDescent="0.3">
      <c r="A7" s="23"/>
      <c r="B7" s="15"/>
      <c r="C7" s="11"/>
      <c r="D7" s="6" t="s">
        <v>21</v>
      </c>
      <c r="E7" s="42" t="s">
        <v>43</v>
      </c>
      <c r="F7" s="43">
        <v>200</v>
      </c>
      <c r="G7" s="61">
        <v>5.3</v>
      </c>
      <c r="H7" s="61">
        <v>11.7</v>
      </c>
      <c r="I7" s="61">
        <v>25.1</v>
      </c>
      <c r="J7" s="61">
        <v>226.2</v>
      </c>
      <c r="K7" s="62">
        <v>54</v>
      </c>
      <c r="L7" s="43">
        <v>10.24</v>
      </c>
    </row>
    <row r="8" spans="1:12" ht="14.4" x14ac:dyDescent="0.3">
      <c r="A8" s="23"/>
      <c r="B8" s="15"/>
      <c r="C8" s="11"/>
      <c r="D8" s="7" t="s">
        <v>22</v>
      </c>
      <c r="E8" s="42"/>
      <c r="F8" s="43"/>
      <c r="G8" s="61"/>
      <c r="H8" s="61"/>
      <c r="I8" s="61"/>
      <c r="J8" s="61"/>
      <c r="K8" s="62"/>
      <c r="L8" s="43"/>
    </row>
    <row r="9" spans="1:12" ht="14.4" x14ac:dyDescent="0.3">
      <c r="A9" s="23"/>
      <c r="B9" s="15"/>
      <c r="C9" s="11"/>
      <c r="D9" s="7" t="s">
        <v>23</v>
      </c>
      <c r="E9" s="42" t="s">
        <v>44</v>
      </c>
      <c r="F9" s="43">
        <v>40</v>
      </c>
      <c r="G9" s="61">
        <v>2.92</v>
      </c>
      <c r="H9" s="61">
        <v>0.5</v>
      </c>
      <c r="I9" s="61">
        <v>17.88</v>
      </c>
      <c r="J9" s="61">
        <v>87.48</v>
      </c>
      <c r="K9" s="62">
        <v>6</v>
      </c>
      <c r="L9" s="43">
        <v>2.5</v>
      </c>
    </row>
    <row r="10" spans="1:12" ht="14.4" x14ac:dyDescent="0.3">
      <c r="A10" s="23"/>
      <c r="B10" s="15"/>
      <c r="C10" s="11"/>
      <c r="D10" s="7" t="s">
        <v>24</v>
      </c>
      <c r="E10" s="42" t="s">
        <v>45</v>
      </c>
      <c r="F10" s="43">
        <v>120</v>
      </c>
      <c r="G10" s="61">
        <v>0.48</v>
      </c>
      <c r="H10" s="61">
        <v>0.48</v>
      </c>
      <c r="I10" s="61">
        <v>11.76</v>
      </c>
      <c r="J10" s="61">
        <v>56.4</v>
      </c>
      <c r="K10" s="62">
        <v>25</v>
      </c>
      <c r="L10" s="43">
        <v>11.9</v>
      </c>
    </row>
    <row r="11" spans="1:12" ht="14.4" x14ac:dyDescent="0.3">
      <c r="A11" s="23"/>
      <c r="B11" s="15"/>
      <c r="C11" s="11"/>
      <c r="D11" s="6" t="s">
        <v>30</v>
      </c>
      <c r="E11" s="42" t="s">
        <v>46</v>
      </c>
      <c r="F11" s="43">
        <v>200</v>
      </c>
      <c r="G11" s="61">
        <v>1</v>
      </c>
      <c r="H11" s="61">
        <v>0</v>
      </c>
      <c r="I11" s="61">
        <v>18.2</v>
      </c>
      <c r="J11" s="61">
        <v>76</v>
      </c>
      <c r="K11" s="62">
        <v>11.1</v>
      </c>
      <c r="L11" s="43">
        <v>7.45</v>
      </c>
    </row>
    <row r="12" spans="1:12" ht="14.4" x14ac:dyDescent="0.3">
      <c r="A12" s="23"/>
      <c r="B12" s="15"/>
      <c r="C12" s="11"/>
      <c r="D12" s="6" t="s">
        <v>23</v>
      </c>
      <c r="E12" s="42" t="s">
        <v>47</v>
      </c>
      <c r="F12" s="43">
        <v>30</v>
      </c>
      <c r="G12" s="61">
        <v>2.13</v>
      </c>
      <c r="H12" s="61">
        <v>0.3</v>
      </c>
      <c r="I12" s="61">
        <v>13.2</v>
      </c>
      <c r="J12" s="61">
        <v>70.42</v>
      </c>
      <c r="K12" s="62">
        <v>6</v>
      </c>
      <c r="L12" s="43">
        <v>1.9</v>
      </c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705</v>
      </c>
      <c r="G13" s="19">
        <f t="shared" ref="G13:J13" si="0">SUM(G6:G12)</f>
        <v>24.92</v>
      </c>
      <c r="H13" s="19">
        <f t="shared" si="0"/>
        <v>26.18</v>
      </c>
      <c r="I13" s="19">
        <f t="shared" si="0"/>
        <v>94.64</v>
      </c>
      <c r="J13" s="19">
        <f t="shared" si="0"/>
        <v>721.49999999999989</v>
      </c>
      <c r="K13" s="25"/>
      <c r="L13" s="19">
        <f t="shared" ref="L13" si="1">SUM(L6:L12)</f>
        <v>75.000000000000014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705</v>
      </c>
      <c r="G24" s="32">
        <f t="shared" ref="G24:J24" si="4">G13+G23</f>
        <v>24.92</v>
      </c>
      <c r="H24" s="32">
        <f t="shared" si="4"/>
        <v>26.18</v>
      </c>
      <c r="I24" s="32">
        <f t="shared" si="4"/>
        <v>94.64</v>
      </c>
      <c r="J24" s="32">
        <f t="shared" si="4"/>
        <v>721.49999999999989</v>
      </c>
      <c r="K24" s="32"/>
      <c r="L24" s="32">
        <f t="shared" ref="L24" si="5">L13+L23</f>
        <v>75.000000000000014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63">
        <v>280</v>
      </c>
      <c r="G25" s="63">
        <v>16.02</v>
      </c>
      <c r="H25" s="63">
        <v>18.260000000000002</v>
      </c>
      <c r="I25" s="63">
        <v>25.61</v>
      </c>
      <c r="J25" s="63">
        <v>309.17</v>
      </c>
      <c r="K25" s="41">
        <v>436</v>
      </c>
      <c r="L25" s="59">
        <v>53.9</v>
      </c>
    </row>
    <row r="26" spans="1:12" ht="14.4" x14ac:dyDescent="0.3">
      <c r="A26" s="14"/>
      <c r="B26" s="15"/>
      <c r="C26" s="11"/>
      <c r="D26" s="6"/>
      <c r="E26" s="42"/>
      <c r="F26" s="64"/>
      <c r="G26" s="64"/>
      <c r="H26" s="64"/>
      <c r="I26" s="64"/>
      <c r="J26" s="64"/>
      <c r="K26" s="44"/>
      <c r="L26" s="61"/>
    </row>
    <row r="27" spans="1:12" ht="14.4" x14ac:dyDescent="0.3">
      <c r="A27" s="14"/>
      <c r="B27" s="15"/>
      <c r="C27" s="11"/>
      <c r="D27" s="7" t="s">
        <v>22</v>
      </c>
      <c r="E27" s="42" t="s">
        <v>49</v>
      </c>
      <c r="F27" s="64">
        <v>180</v>
      </c>
      <c r="G27" s="64">
        <v>0.63</v>
      </c>
      <c r="H27" s="64">
        <v>0</v>
      </c>
      <c r="I27" s="64">
        <v>24.86</v>
      </c>
      <c r="J27" s="64">
        <v>101</v>
      </c>
      <c r="K27" s="44">
        <v>531</v>
      </c>
      <c r="L27" s="61">
        <v>8.75</v>
      </c>
    </row>
    <row r="28" spans="1:12" ht="14.4" x14ac:dyDescent="0.3">
      <c r="A28" s="14"/>
      <c r="B28" s="15"/>
      <c r="C28" s="11"/>
      <c r="D28" s="7" t="s">
        <v>23</v>
      </c>
      <c r="E28" s="42" t="s">
        <v>44</v>
      </c>
      <c r="F28" s="64">
        <v>40</v>
      </c>
      <c r="G28" s="64">
        <v>2.92</v>
      </c>
      <c r="H28" s="64">
        <v>0.5</v>
      </c>
      <c r="I28" s="64">
        <v>17.88</v>
      </c>
      <c r="J28" s="64">
        <v>87.48</v>
      </c>
      <c r="K28" s="44">
        <v>6</v>
      </c>
      <c r="L28" s="61">
        <v>2.5</v>
      </c>
    </row>
    <row r="29" spans="1:12" ht="14.4" x14ac:dyDescent="0.3">
      <c r="A29" s="14"/>
      <c r="B29" s="15"/>
      <c r="C29" s="11"/>
      <c r="D29" s="7" t="s">
        <v>24</v>
      </c>
      <c r="E29" s="42"/>
      <c r="F29" s="64"/>
      <c r="G29" s="64"/>
      <c r="H29" s="64"/>
      <c r="I29" s="64"/>
      <c r="J29" s="64"/>
      <c r="K29" s="44"/>
      <c r="L29" s="61">
        <v>1.9</v>
      </c>
    </row>
    <row r="30" spans="1:12" ht="14.4" x14ac:dyDescent="0.3">
      <c r="A30" s="14"/>
      <c r="B30" s="15"/>
      <c r="C30" s="11"/>
      <c r="D30" s="6" t="s">
        <v>23</v>
      </c>
      <c r="E30" s="42" t="s">
        <v>47</v>
      </c>
      <c r="F30" s="64">
        <v>30</v>
      </c>
      <c r="G30" s="64">
        <v>2.84</v>
      </c>
      <c r="H30" s="64">
        <v>0.4</v>
      </c>
      <c r="I30" s="64">
        <v>17.600000000000001</v>
      </c>
      <c r="J30" s="64">
        <v>93.89</v>
      </c>
      <c r="K30" s="44">
        <v>6</v>
      </c>
      <c r="L30" s="61">
        <v>7.95</v>
      </c>
    </row>
    <row r="31" spans="1:12" ht="14.4" x14ac:dyDescent="0.3">
      <c r="A31" s="14"/>
      <c r="B31" s="15"/>
      <c r="C31" s="11"/>
      <c r="D31" s="6" t="s">
        <v>26</v>
      </c>
      <c r="E31" s="42" t="s">
        <v>50</v>
      </c>
      <c r="F31" s="64">
        <v>100</v>
      </c>
      <c r="G31" s="64">
        <v>1.2</v>
      </c>
      <c r="H31" s="64">
        <v>3.2</v>
      </c>
      <c r="I31" s="64">
        <v>7.3</v>
      </c>
      <c r="J31" s="64">
        <v>56</v>
      </c>
      <c r="K31" s="44">
        <v>28</v>
      </c>
      <c r="L31" s="61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630</v>
      </c>
      <c r="G32" s="65">
        <f t="shared" ref="G32" si="6">SUM(G25:G31)</f>
        <v>23.61</v>
      </c>
      <c r="H32" s="65">
        <f t="shared" ref="H32" si="7">SUM(H25:H31)</f>
        <v>22.36</v>
      </c>
      <c r="I32" s="65">
        <f t="shared" ref="I32" si="8">SUM(I25:I31)</f>
        <v>93.249999999999986</v>
      </c>
      <c r="J32" s="65">
        <f t="shared" ref="J32:L32" si="9">SUM(J25:J31)</f>
        <v>647.54000000000008</v>
      </c>
      <c r="K32" s="25"/>
      <c r="L32" s="19">
        <f t="shared" si="9"/>
        <v>75.000000000000014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630</v>
      </c>
      <c r="G43" s="32">
        <f t="shared" ref="G43" si="14">G32+G42</f>
        <v>23.61</v>
      </c>
      <c r="H43" s="32">
        <f t="shared" ref="H43" si="15">H32+H42</f>
        <v>22.36</v>
      </c>
      <c r="I43" s="32">
        <f t="shared" ref="I43" si="16">I32+I42</f>
        <v>93.249999999999986</v>
      </c>
      <c r="J43" s="32">
        <f t="shared" ref="J43:L43" si="17">J32+J42</f>
        <v>647.54000000000008</v>
      </c>
      <c r="K43" s="32"/>
      <c r="L43" s="32">
        <f t="shared" si="17"/>
        <v>75.000000000000014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150</v>
      </c>
      <c r="G44" s="59">
        <v>2.38</v>
      </c>
      <c r="H44" s="59">
        <v>5.26</v>
      </c>
      <c r="I44" s="59">
        <v>8.5</v>
      </c>
      <c r="J44" s="59">
        <v>162.30000000000001</v>
      </c>
      <c r="K44" s="41">
        <v>511</v>
      </c>
      <c r="L44" s="40">
        <v>10.01</v>
      </c>
    </row>
    <row r="45" spans="1:12" ht="14.4" x14ac:dyDescent="0.3">
      <c r="A45" s="23"/>
      <c r="B45" s="15"/>
      <c r="C45" s="11"/>
      <c r="D45" s="6" t="s">
        <v>21</v>
      </c>
      <c r="E45" s="42" t="s">
        <v>52</v>
      </c>
      <c r="F45" s="43">
        <v>90</v>
      </c>
      <c r="G45" s="61">
        <v>13.01</v>
      </c>
      <c r="H45" s="61">
        <v>14.06</v>
      </c>
      <c r="I45" s="61">
        <v>5.3</v>
      </c>
      <c r="J45" s="61">
        <v>198.05</v>
      </c>
      <c r="K45" s="44">
        <v>300</v>
      </c>
      <c r="L45" s="43">
        <v>39.799999999999997</v>
      </c>
    </row>
    <row r="46" spans="1:12" ht="14.4" x14ac:dyDescent="0.3">
      <c r="A46" s="23"/>
      <c r="B46" s="15"/>
      <c r="C46" s="11"/>
      <c r="D46" s="7" t="s">
        <v>22</v>
      </c>
      <c r="E46" s="42" t="s">
        <v>53</v>
      </c>
      <c r="F46" s="43">
        <v>200</v>
      </c>
      <c r="G46" s="61">
        <v>0.55000000000000004</v>
      </c>
      <c r="H46" s="61">
        <v>0.22</v>
      </c>
      <c r="I46" s="61">
        <v>37.33</v>
      </c>
      <c r="J46" s="61">
        <v>155.33000000000001</v>
      </c>
      <c r="K46" s="44">
        <v>401</v>
      </c>
      <c r="L46" s="43">
        <v>11.29</v>
      </c>
    </row>
    <row r="47" spans="1:12" ht="14.4" x14ac:dyDescent="0.3">
      <c r="A47" s="23"/>
      <c r="B47" s="15"/>
      <c r="C47" s="11"/>
      <c r="D47" s="7" t="s">
        <v>23</v>
      </c>
      <c r="E47" s="42" t="s">
        <v>44</v>
      </c>
      <c r="F47" s="43">
        <v>40</v>
      </c>
      <c r="G47" s="61">
        <v>2.92</v>
      </c>
      <c r="H47" s="61">
        <v>0.5</v>
      </c>
      <c r="I47" s="61">
        <v>17.88</v>
      </c>
      <c r="J47" s="61">
        <v>87.48</v>
      </c>
      <c r="K47" s="44">
        <v>6</v>
      </c>
      <c r="L47" s="43">
        <v>2.5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61"/>
      <c r="H48" s="61"/>
      <c r="I48" s="61"/>
      <c r="J48" s="61"/>
      <c r="K48" s="44"/>
      <c r="L48" s="43"/>
    </row>
    <row r="49" spans="1:12" ht="14.4" x14ac:dyDescent="0.3">
      <c r="A49" s="23"/>
      <c r="B49" s="15"/>
      <c r="C49" s="11"/>
      <c r="D49" s="6" t="s">
        <v>23</v>
      </c>
      <c r="E49" s="42" t="s">
        <v>47</v>
      </c>
      <c r="F49" s="43">
        <v>30</v>
      </c>
      <c r="G49" s="61">
        <v>2.13</v>
      </c>
      <c r="H49" s="61">
        <v>0.3</v>
      </c>
      <c r="I49" s="61">
        <v>13.2</v>
      </c>
      <c r="J49" s="61">
        <v>70.42</v>
      </c>
      <c r="K49" s="44">
        <v>6</v>
      </c>
      <c r="L49" s="43">
        <v>1.9</v>
      </c>
    </row>
    <row r="50" spans="1:12" ht="14.4" x14ac:dyDescent="0.3">
      <c r="A50" s="23"/>
      <c r="B50" s="15"/>
      <c r="C50" s="11"/>
      <c r="D50" s="6" t="s">
        <v>26</v>
      </c>
      <c r="E50" s="42" t="s">
        <v>54</v>
      </c>
      <c r="F50" s="43">
        <v>60</v>
      </c>
      <c r="G50" s="61">
        <v>0.48</v>
      </c>
      <c r="H50" s="61">
        <v>0.12</v>
      </c>
      <c r="I50" s="61">
        <v>1.56</v>
      </c>
      <c r="J50" s="61">
        <v>8.4</v>
      </c>
      <c r="K50" s="44">
        <v>5</v>
      </c>
      <c r="L50" s="43">
        <v>9.5</v>
      </c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570</v>
      </c>
      <c r="G51" s="19">
        <f t="shared" ref="G51" si="18">SUM(G44:G50)</f>
        <v>21.47</v>
      </c>
      <c r="H51" s="19">
        <f t="shared" ref="H51" si="19">SUM(H44:H50)</f>
        <v>20.46</v>
      </c>
      <c r="I51" s="19">
        <f t="shared" ref="I51" si="20">SUM(I44:I50)</f>
        <v>83.77</v>
      </c>
      <c r="J51" s="19">
        <f t="shared" ref="J51:L51" si="21">SUM(J44:J50)</f>
        <v>681.98</v>
      </c>
      <c r="K51" s="25"/>
      <c r="L51" s="19">
        <f t="shared" si="21"/>
        <v>75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570</v>
      </c>
      <c r="G62" s="32">
        <f t="shared" ref="G62" si="26">G51+G61</f>
        <v>21.47</v>
      </c>
      <c r="H62" s="32">
        <f t="shared" ref="H62" si="27">H51+H61</f>
        <v>20.46</v>
      </c>
      <c r="I62" s="32">
        <f t="shared" ref="I62" si="28">I51+I61</f>
        <v>83.77</v>
      </c>
      <c r="J62" s="32">
        <f t="shared" ref="J62:L62" si="29">J51+J61</f>
        <v>681.98</v>
      </c>
      <c r="K62" s="32"/>
      <c r="L62" s="32">
        <f t="shared" si="29"/>
        <v>75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55</v>
      </c>
      <c r="F63" s="40">
        <v>240</v>
      </c>
      <c r="G63" s="63">
        <v>18.350000000000001</v>
      </c>
      <c r="H63" s="63">
        <v>23.85</v>
      </c>
      <c r="I63" s="63">
        <v>33.17</v>
      </c>
      <c r="J63" s="63">
        <v>460.2</v>
      </c>
      <c r="K63" s="41">
        <v>147</v>
      </c>
      <c r="L63" s="59">
        <v>45.14</v>
      </c>
    </row>
    <row r="64" spans="1:12" ht="14.4" x14ac:dyDescent="0.3">
      <c r="A64" s="23"/>
      <c r="B64" s="15"/>
      <c r="C64" s="11"/>
      <c r="D64" s="6" t="s">
        <v>56</v>
      </c>
      <c r="E64" s="42" t="s">
        <v>57</v>
      </c>
      <c r="F64" s="43">
        <v>200</v>
      </c>
      <c r="G64" s="64">
        <v>5</v>
      </c>
      <c r="H64" s="64">
        <v>6.4</v>
      </c>
      <c r="I64" s="64">
        <v>22.6</v>
      </c>
      <c r="J64" s="64">
        <v>162</v>
      </c>
      <c r="K64" s="44">
        <v>25</v>
      </c>
      <c r="L64" s="61">
        <v>20</v>
      </c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64"/>
      <c r="H65" s="64"/>
      <c r="I65" s="64"/>
      <c r="J65" s="64"/>
      <c r="K65" s="44"/>
      <c r="L65" s="61"/>
    </row>
    <row r="66" spans="1:12" ht="14.4" x14ac:dyDescent="0.3">
      <c r="A66" s="23"/>
      <c r="B66" s="15"/>
      <c r="C66" s="11"/>
      <c r="D66" s="7" t="s">
        <v>23</v>
      </c>
      <c r="E66" s="42" t="s">
        <v>44</v>
      </c>
      <c r="F66" s="43">
        <v>40</v>
      </c>
      <c r="G66" s="64">
        <v>87.48</v>
      </c>
      <c r="H66" s="64">
        <v>0.5</v>
      </c>
      <c r="I66" s="64">
        <v>17.88</v>
      </c>
      <c r="J66" s="64">
        <v>87.48</v>
      </c>
      <c r="K66" s="44">
        <v>6</v>
      </c>
      <c r="L66" s="61">
        <v>2.5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64"/>
      <c r="H67" s="64"/>
      <c r="I67" s="64"/>
      <c r="J67" s="64"/>
      <c r="K67" s="44"/>
      <c r="L67" s="61"/>
    </row>
    <row r="68" spans="1:12" ht="14.4" x14ac:dyDescent="0.3">
      <c r="A68" s="23"/>
      <c r="B68" s="15"/>
      <c r="C68" s="11"/>
      <c r="D68" s="6" t="s">
        <v>23</v>
      </c>
      <c r="E68" s="42" t="s">
        <v>47</v>
      </c>
      <c r="F68" s="43">
        <v>30</v>
      </c>
      <c r="G68" s="64">
        <v>70.42</v>
      </c>
      <c r="H68" s="64">
        <v>0.3</v>
      </c>
      <c r="I68" s="64">
        <v>13.2</v>
      </c>
      <c r="J68" s="64">
        <v>70.42</v>
      </c>
      <c r="K68" s="44">
        <v>6</v>
      </c>
      <c r="L68" s="61">
        <v>1.9</v>
      </c>
    </row>
    <row r="69" spans="1:12" ht="14.4" x14ac:dyDescent="0.3">
      <c r="A69" s="23"/>
      <c r="B69" s="15"/>
      <c r="C69" s="11"/>
      <c r="D69" s="6" t="s">
        <v>56</v>
      </c>
      <c r="E69" s="42" t="s">
        <v>58</v>
      </c>
      <c r="F69" s="43">
        <v>10</v>
      </c>
      <c r="G69" s="64">
        <v>36.4</v>
      </c>
      <c r="H69" s="64">
        <v>2.93</v>
      </c>
      <c r="I69" s="64">
        <v>0</v>
      </c>
      <c r="J69" s="64">
        <v>36.4</v>
      </c>
      <c r="K69" s="44">
        <v>6</v>
      </c>
      <c r="L69" s="61">
        <v>5.46</v>
      </c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520</v>
      </c>
      <c r="G70" s="65">
        <f t="shared" ref="G70" si="30">SUM(G63:G69)</f>
        <v>217.65</v>
      </c>
      <c r="H70" s="65">
        <f t="shared" ref="H70" si="31">SUM(H63:H69)</f>
        <v>33.980000000000004</v>
      </c>
      <c r="I70" s="65">
        <f t="shared" ref="I70" si="32">SUM(I63:I69)</f>
        <v>86.850000000000009</v>
      </c>
      <c r="J70" s="65">
        <f t="shared" ref="J70:L70" si="33">SUM(J63:J69)</f>
        <v>816.5</v>
      </c>
      <c r="K70" s="25"/>
      <c r="L70" s="19">
        <f t="shared" si="33"/>
        <v>75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64"/>
      <c r="H71" s="64"/>
      <c r="I71" s="64"/>
      <c r="J71" s="64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520</v>
      </c>
      <c r="G81" s="32">
        <f t="shared" ref="G81" si="38">G70+G80</f>
        <v>217.65</v>
      </c>
      <c r="H81" s="32">
        <f t="shared" ref="H81" si="39">H70+H80</f>
        <v>33.980000000000004</v>
      </c>
      <c r="I81" s="32">
        <f t="shared" ref="I81" si="40">I70+I80</f>
        <v>86.850000000000009</v>
      </c>
      <c r="J81" s="32">
        <f t="shared" ref="J81:L81" si="41">J70+J80</f>
        <v>816.5</v>
      </c>
      <c r="K81" s="32"/>
      <c r="L81" s="32">
        <f t="shared" si="41"/>
        <v>75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59</v>
      </c>
      <c r="F82" s="40">
        <v>240</v>
      </c>
      <c r="G82" s="59">
        <v>18.899999999999999</v>
      </c>
      <c r="H82" s="59">
        <v>18.899999999999999</v>
      </c>
      <c r="I82" s="59">
        <v>21.5</v>
      </c>
      <c r="J82" s="59">
        <v>305.45</v>
      </c>
      <c r="K82" s="41">
        <v>196</v>
      </c>
      <c r="L82" s="40">
        <v>54.35</v>
      </c>
    </row>
    <row r="83" spans="1:12" ht="14.4" x14ac:dyDescent="0.3">
      <c r="A83" s="23"/>
      <c r="B83" s="15"/>
      <c r="C83" s="11"/>
      <c r="D83" s="6"/>
      <c r="E83" s="42"/>
      <c r="F83" s="43"/>
      <c r="G83" s="61"/>
      <c r="H83" s="61"/>
      <c r="I83" s="61"/>
      <c r="J83" s="61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60</v>
      </c>
      <c r="F84" s="43">
        <v>180</v>
      </c>
      <c r="G84" s="61">
        <v>0.32</v>
      </c>
      <c r="H84" s="61">
        <v>0.14000000000000001</v>
      </c>
      <c r="I84" s="61">
        <v>19.45</v>
      </c>
      <c r="J84" s="61">
        <v>80</v>
      </c>
      <c r="K84" s="44">
        <v>256</v>
      </c>
      <c r="L84" s="43">
        <v>4.3499999999999996</v>
      </c>
    </row>
    <row r="85" spans="1:12" ht="14.4" x14ac:dyDescent="0.3">
      <c r="A85" s="23"/>
      <c r="B85" s="15"/>
      <c r="C85" s="11"/>
      <c r="D85" s="7" t="s">
        <v>23</v>
      </c>
      <c r="E85" s="42" t="s">
        <v>44</v>
      </c>
      <c r="F85" s="43">
        <v>40</v>
      </c>
      <c r="G85" s="61">
        <v>2.92</v>
      </c>
      <c r="H85" s="61">
        <v>0.5</v>
      </c>
      <c r="I85" s="61">
        <v>17.88</v>
      </c>
      <c r="J85" s="61">
        <v>87.48</v>
      </c>
      <c r="K85" s="44">
        <v>6</v>
      </c>
      <c r="L85" s="43">
        <v>2.5</v>
      </c>
    </row>
    <row r="86" spans="1:12" ht="14.4" x14ac:dyDescent="0.3">
      <c r="A86" s="23"/>
      <c r="B86" s="15"/>
      <c r="C86" s="11"/>
      <c r="D86" s="7" t="s">
        <v>24</v>
      </c>
      <c r="E86" s="42" t="s">
        <v>45</v>
      </c>
      <c r="F86" s="43">
        <v>120</v>
      </c>
      <c r="G86" s="61">
        <v>0.48</v>
      </c>
      <c r="H86" s="61">
        <v>0.48</v>
      </c>
      <c r="I86" s="61">
        <v>11.76</v>
      </c>
      <c r="J86" s="61">
        <v>56.4</v>
      </c>
      <c r="K86" s="44">
        <v>25</v>
      </c>
      <c r="L86" s="43">
        <v>11.9</v>
      </c>
    </row>
    <row r="87" spans="1:12" ht="14.4" x14ac:dyDescent="0.3">
      <c r="A87" s="23"/>
      <c r="B87" s="15"/>
      <c r="C87" s="11"/>
      <c r="D87" s="6" t="s">
        <v>23</v>
      </c>
      <c r="E87" s="42" t="s">
        <v>47</v>
      </c>
      <c r="F87" s="43">
        <v>30</v>
      </c>
      <c r="G87" s="61">
        <v>2.13</v>
      </c>
      <c r="H87" s="61">
        <v>0.3</v>
      </c>
      <c r="I87" s="61">
        <v>13.2</v>
      </c>
      <c r="J87" s="61">
        <v>70.42</v>
      </c>
      <c r="K87" s="44">
        <v>6</v>
      </c>
      <c r="L87" s="43">
        <v>1.9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610</v>
      </c>
      <c r="G89" s="19">
        <f t="shared" ref="G89" si="42">SUM(G82:G88)</f>
        <v>24.75</v>
      </c>
      <c r="H89" s="19">
        <f t="shared" ref="H89" si="43">SUM(H82:H88)</f>
        <v>20.32</v>
      </c>
      <c r="I89" s="19">
        <f t="shared" ref="I89" si="44">SUM(I82:I88)</f>
        <v>83.79</v>
      </c>
      <c r="J89" s="19">
        <f t="shared" ref="J89:L89" si="45">SUM(J82:J88)</f>
        <v>599.75</v>
      </c>
      <c r="K89" s="25"/>
      <c r="L89" s="19">
        <f t="shared" si="45"/>
        <v>75.000000000000014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610</v>
      </c>
      <c r="G100" s="32">
        <f t="shared" ref="G100" si="50">G89+G99</f>
        <v>24.75</v>
      </c>
      <c r="H100" s="32">
        <f t="shared" ref="H100" si="51">H89+H99</f>
        <v>20.32</v>
      </c>
      <c r="I100" s="32">
        <f t="shared" ref="I100" si="52">I89+I99</f>
        <v>83.79</v>
      </c>
      <c r="J100" s="32">
        <f t="shared" ref="J100:L100" si="53">J89+J99</f>
        <v>599.75</v>
      </c>
      <c r="K100" s="32"/>
      <c r="L100" s="32">
        <f t="shared" si="53"/>
        <v>75.000000000000014</v>
      </c>
    </row>
    <row r="101" spans="1:12" ht="14.4" x14ac:dyDescent="0.3">
      <c r="A101" s="20">
        <v>1</v>
      </c>
      <c r="B101" s="21">
        <v>6</v>
      </c>
      <c r="C101" s="22" t="s">
        <v>20</v>
      </c>
      <c r="D101" s="5" t="s">
        <v>21</v>
      </c>
      <c r="E101" s="39" t="s">
        <v>61</v>
      </c>
      <c r="F101" s="40">
        <v>200</v>
      </c>
      <c r="G101" s="40">
        <v>7.85</v>
      </c>
      <c r="H101" s="59">
        <v>12.12</v>
      </c>
      <c r="I101" s="59">
        <v>26.85</v>
      </c>
      <c r="J101" s="59">
        <v>212.7</v>
      </c>
      <c r="K101" s="41">
        <v>30</v>
      </c>
      <c r="L101" s="40">
        <v>35.950000000000003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61"/>
      <c r="I102" s="61"/>
      <c r="J102" s="61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62</v>
      </c>
      <c r="F103" s="43">
        <v>200</v>
      </c>
      <c r="G103" s="43">
        <v>0.04</v>
      </c>
      <c r="H103" s="61">
        <v>0</v>
      </c>
      <c r="I103" s="61">
        <v>12.13</v>
      </c>
      <c r="J103" s="61">
        <v>47</v>
      </c>
      <c r="K103" s="44">
        <v>266</v>
      </c>
      <c r="L103" s="43">
        <v>5.5</v>
      </c>
    </row>
    <row r="104" spans="1:12" ht="14.4" x14ac:dyDescent="0.3">
      <c r="A104" s="23"/>
      <c r="B104" s="15"/>
      <c r="C104" s="11"/>
      <c r="D104" s="7" t="s">
        <v>23</v>
      </c>
      <c r="E104" s="42" t="s">
        <v>44</v>
      </c>
      <c r="F104" s="43">
        <v>40</v>
      </c>
      <c r="G104" s="43">
        <v>2.92</v>
      </c>
      <c r="H104" s="61">
        <v>0.5</v>
      </c>
      <c r="I104" s="61">
        <v>17.88</v>
      </c>
      <c r="J104" s="61">
        <v>87.48</v>
      </c>
      <c r="K104" s="44">
        <v>6</v>
      </c>
      <c r="L104" s="43">
        <v>2.5</v>
      </c>
    </row>
    <row r="105" spans="1:12" ht="14.4" x14ac:dyDescent="0.3">
      <c r="A105" s="23"/>
      <c r="B105" s="15"/>
      <c r="C105" s="11"/>
      <c r="D105" s="7" t="s">
        <v>24</v>
      </c>
      <c r="E105" s="42" t="s">
        <v>45</v>
      </c>
      <c r="F105" s="43">
        <v>120</v>
      </c>
      <c r="G105" s="43">
        <v>0.48</v>
      </c>
      <c r="H105" s="61">
        <v>0.48</v>
      </c>
      <c r="I105" s="61">
        <v>11.76</v>
      </c>
      <c r="J105" s="61">
        <v>56.4</v>
      </c>
      <c r="K105" s="44">
        <v>25</v>
      </c>
      <c r="L105" s="43">
        <v>11.9</v>
      </c>
    </row>
    <row r="106" spans="1:12" ht="14.4" x14ac:dyDescent="0.3">
      <c r="A106" s="23"/>
      <c r="B106" s="15"/>
      <c r="C106" s="11"/>
      <c r="D106" s="6" t="s">
        <v>23</v>
      </c>
      <c r="E106" s="42" t="s">
        <v>47</v>
      </c>
      <c r="F106" s="43">
        <v>60</v>
      </c>
      <c r="G106" s="43">
        <v>4.26</v>
      </c>
      <c r="H106" s="61">
        <v>0.6</v>
      </c>
      <c r="I106" s="61">
        <v>26.4</v>
      </c>
      <c r="J106" s="61">
        <v>140.84</v>
      </c>
      <c r="K106" s="44">
        <v>6</v>
      </c>
      <c r="L106" s="43">
        <v>1.9</v>
      </c>
    </row>
    <row r="107" spans="1:12" ht="14.4" x14ac:dyDescent="0.3">
      <c r="A107" s="23"/>
      <c r="B107" s="15"/>
      <c r="C107" s="11"/>
      <c r="D107" s="6" t="s">
        <v>63</v>
      </c>
      <c r="E107" s="42" t="s">
        <v>64</v>
      </c>
      <c r="F107" s="43">
        <v>50</v>
      </c>
      <c r="G107" s="43">
        <v>4.04</v>
      </c>
      <c r="H107" s="61">
        <v>7.06</v>
      </c>
      <c r="I107" s="61">
        <v>39.9</v>
      </c>
      <c r="J107" s="61">
        <v>164</v>
      </c>
      <c r="K107" s="44">
        <v>30</v>
      </c>
      <c r="L107" s="43">
        <v>17.25</v>
      </c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670</v>
      </c>
      <c r="G108" s="19">
        <f t="shared" ref="G108:J108" si="54">SUM(G101:G107)</f>
        <v>19.59</v>
      </c>
      <c r="H108" s="19">
        <f t="shared" si="54"/>
        <v>20.759999999999998</v>
      </c>
      <c r="I108" s="19">
        <f t="shared" si="54"/>
        <v>134.92000000000002</v>
      </c>
      <c r="J108" s="19">
        <f t="shared" si="54"/>
        <v>708.42</v>
      </c>
      <c r="K108" s="25"/>
      <c r="L108" s="19">
        <f t="shared" ref="L108" si="55">SUM(L101:L107)</f>
        <v>75</v>
      </c>
    </row>
    <row r="109" spans="1:12" ht="14.4" x14ac:dyDescent="0.3">
      <c r="A109" s="26">
        <f>A101</f>
        <v>1</v>
      </c>
      <c r="B109" s="13">
        <f>B101</f>
        <v>6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customHeight="1" x14ac:dyDescent="0.25">
      <c r="A119" s="29">
        <f>A101</f>
        <v>1</v>
      </c>
      <c r="B119" s="30">
        <f>B101</f>
        <v>6</v>
      </c>
      <c r="C119" s="51" t="s">
        <v>4</v>
      </c>
      <c r="D119" s="52"/>
      <c r="E119" s="31"/>
      <c r="F119" s="32">
        <f>F108+F118</f>
        <v>670</v>
      </c>
      <c r="G119" s="32">
        <f t="shared" ref="G119:J119" si="58">G108+G118</f>
        <v>19.59</v>
      </c>
      <c r="H119" s="32">
        <f t="shared" si="58"/>
        <v>20.759999999999998</v>
      </c>
      <c r="I119" s="32">
        <f t="shared" si="58"/>
        <v>134.92000000000002</v>
      </c>
      <c r="J119" s="32">
        <f t="shared" si="58"/>
        <v>708.42</v>
      </c>
      <c r="K119" s="32"/>
      <c r="L119" s="32">
        <f t="shared" ref="L119" si="59">L108+L118</f>
        <v>75</v>
      </c>
    </row>
    <row r="120" spans="1:12" ht="14.4" x14ac:dyDescent="0.3">
      <c r="A120" s="14">
        <v>2</v>
      </c>
      <c r="B120" s="15">
        <v>1</v>
      </c>
      <c r="C120" s="22" t="s">
        <v>20</v>
      </c>
      <c r="D120" s="5" t="s">
        <v>21</v>
      </c>
      <c r="E120" s="39" t="s">
        <v>65</v>
      </c>
      <c r="F120" s="40">
        <v>175</v>
      </c>
      <c r="G120" s="40">
        <v>5.62</v>
      </c>
      <c r="H120" s="59">
        <v>1.48</v>
      </c>
      <c r="I120" s="59">
        <v>28.33</v>
      </c>
      <c r="J120" s="59">
        <v>174.12</v>
      </c>
      <c r="K120" s="41">
        <v>332</v>
      </c>
      <c r="L120" s="40">
        <v>9.76</v>
      </c>
    </row>
    <row r="121" spans="1:12" ht="14.4" x14ac:dyDescent="0.3">
      <c r="A121" s="14"/>
      <c r="B121" s="15"/>
      <c r="C121" s="11"/>
      <c r="D121" s="6" t="s">
        <v>66</v>
      </c>
      <c r="E121" s="42" t="s">
        <v>67</v>
      </c>
      <c r="F121" s="43">
        <v>90</v>
      </c>
      <c r="G121" s="43">
        <v>13.76</v>
      </c>
      <c r="H121" s="61">
        <v>13.78</v>
      </c>
      <c r="I121" s="61">
        <v>7.75</v>
      </c>
      <c r="J121" s="61">
        <v>211</v>
      </c>
      <c r="K121" s="44">
        <v>2.6</v>
      </c>
      <c r="L121" s="61">
        <v>49.34</v>
      </c>
    </row>
    <row r="122" spans="1:12" ht="14.4" x14ac:dyDescent="0.3">
      <c r="A122" s="14"/>
      <c r="B122" s="15"/>
      <c r="C122" s="11"/>
      <c r="D122" s="7" t="s">
        <v>22</v>
      </c>
      <c r="E122" s="42" t="s">
        <v>62</v>
      </c>
      <c r="F122" s="43">
        <v>200</v>
      </c>
      <c r="G122" s="43">
        <v>0.04</v>
      </c>
      <c r="H122" s="61">
        <v>0</v>
      </c>
      <c r="I122" s="61">
        <v>12.13</v>
      </c>
      <c r="J122" s="61">
        <v>47</v>
      </c>
      <c r="K122" s="44">
        <v>266</v>
      </c>
      <c r="L122" s="61">
        <v>5.5</v>
      </c>
    </row>
    <row r="123" spans="1:12" ht="14.4" x14ac:dyDescent="0.3">
      <c r="A123" s="14"/>
      <c r="B123" s="15"/>
      <c r="C123" s="11"/>
      <c r="D123" s="7" t="s">
        <v>23</v>
      </c>
      <c r="E123" s="42" t="s">
        <v>44</v>
      </c>
      <c r="F123" s="43">
        <v>40</v>
      </c>
      <c r="G123" s="43">
        <v>2.92</v>
      </c>
      <c r="H123" s="61">
        <v>0.5</v>
      </c>
      <c r="I123" s="61">
        <v>17.88</v>
      </c>
      <c r="J123" s="61">
        <v>87.48</v>
      </c>
      <c r="K123" s="44">
        <v>6</v>
      </c>
      <c r="L123" s="61">
        <v>2.5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61"/>
      <c r="I124" s="61"/>
      <c r="J124" s="61"/>
      <c r="K124" s="44"/>
      <c r="L124" s="61"/>
    </row>
    <row r="125" spans="1:12" ht="14.4" x14ac:dyDescent="0.3">
      <c r="A125" s="14"/>
      <c r="B125" s="15"/>
      <c r="C125" s="11"/>
      <c r="D125" s="6" t="s">
        <v>23</v>
      </c>
      <c r="E125" s="42" t="s">
        <v>47</v>
      </c>
      <c r="F125" s="43">
        <v>30</v>
      </c>
      <c r="G125" s="43">
        <v>2.13</v>
      </c>
      <c r="H125" s="61">
        <v>0.3</v>
      </c>
      <c r="I125" s="61">
        <v>13.2</v>
      </c>
      <c r="J125" s="61">
        <v>70.42</v>
      </c>
      <c r="K125" s="44">
        <v>6</v>
      </c>
      <c r="L125" s="61">
        <v>1.9</v>
      </c>
    </row>
    <row r="126" spans="1:12" ht="14.4" x14ac:dyDescent="0.3">
      <c r="A126" s="14"/>
      <c r="B126" s="15"/>
      <c r="C126" s="11"/>
      <c r="D126" s="6" t="s">
        <v>26</v>
      </c>
      <c r="E126" s="42" t="s">
        <v>68</v>
      </c>
      <c r="F126" s="43">
        <v>60</v>
      </c>
      <c r="G126" s="43">
        <v>2.25</v>
      </c>
      <c r="H126" s="61">
        <v>6.3</v>
      </c>
      <c r="I126" s="61">
        <v>4.05</v>
      </c>
      <c r="J126" s="61">
        <v>82</v>
      </c>
      <c r="K126" s="44">
        <v>37</v>
      </c>
      <c r="L126" s="61">
        <v>6</v>
      </c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595</v>
      </c>
      <c r="G127" s="19">
        <f t="shared" ref="G127:J127" si="60">SUM(G120:G126)</f>
        <v>26.719999999999995</v>
      </c>
      <c r="H127" s="19">
        <f t="shared" si="60"/>
        <v>22.36</v>
      </c>
      <c r="I127" s="19">
        <f t="shared" si="60"/>
        <v>83.34</v>
      </c>
      <c r="J127" s="19">
        <f t="shared" si="60"/>
        <v>672.02</v>
      </c>
      <c r="K127" s="25"/>
      <c r="L127" s="19">
        <f t="shared" ref="L127" si="61">SUM(L120:L126)</f>
        <v>75</v>
      </c>
    </row>
    <row r="128" spans="1:12" ht="14.4" x14ac:dyDescent="0.3">
      <c r="A128" s="13">
        <f>A120</f>
        <v>2</v>
      </c>
      <c r="B128" s="13">
        <f>B120</f>
        <v>1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4.4" x14ac:dyDescent="0.25">
      <c r="A138" s="33">
        <f>A120</f>
        <v>2</v>
      </c>
      <c r="B138" s="33">
        <f>B120</f>
        <v>1</v>
      </c>
      <c r="C138" s="51" t="s">
        <v>4</v>
      </c>
      <c r="D138" s="52"/>
      <c r="E138" s="31"/>
      <c r="F138" s="32">
        <f>F127+F137</f>
        <v>595</v>
      </c>
      <c r="G138" s="32">
        <f t="shared" ref="G138" si="64">G127+G137</f>
        <v>26.719999999999995</v>
      </c>
      <c r="H138" s="32">
        <f t="shared" ref="H138" si="65">H127+H137</f>
        <v>22.36</v>
      </c>
      <c r="I138" s="32">
        <f t="shared" ref="I138" si="66">I127+I137</f>
        <v>83.34</v>
      </c>
      <c r="J138" s="32">
        <f t="shared" ref="J138:L138" si="67">J127+J137</f>
        <v>672.02</v>
      </c>
      <c r="K138" s="32"/>
      <c r="L138" s="32">
        <f t="shared" si="67"/>
        <v>75</v>
      </c>
    </row>
    <row r="139" spans="1:12" ht="14.4" x14ac:dyDescent="0.3">
      <c r="A139" s="20">
        <v>2</v>
      </c>
      <c r="B139" s="21">
        <v>2</v>
      </c>
      <c r="C139" s="22" t="s">
        <v>20</v>
      </c>
      <c r="D139" s="5" t="s">
        <v>21</v>
      </c>
      <c r="E139" s="39" t="s">
        <v>69</v>
      </c>
      <c r="F139" s="40">
        <v>150</v>
      </c>
      <c r="G139" s="59">
        <v>4</v>
      </c>
      <c r="H139" s="59">
        <v>4.25</v>
      </c>
      <c r="I139" s="59">
        <v>24.55</v>
      </c>
      <c r="J139" s="59">
        <v>153</v>
      </c>
      <c r="K139" s="41">
        <v>209</v>
      </c>
      <c r="L139" s="40">
        <v>6.3</v>
      </c>
    </row>
    <row r="140" spans="1:12" ht="14.4" x14ac:dyDescent="0.3">
      <c r="A140" s="23"/>
      <c r="B140" s="15"/>
      <c r="C140" s="11"/>
      <c r="D140" s="6" t="s">
        <v>21</v>
      </c>
      <c r="E140" s="42" t="s">
        <v>70</v>
      </c>
      <c r="F140" s="43">
        <v>90</v>
      </c>
      <c r="G140" s="61">
        <v>12.55</v>
      </c>
      <c r="H140" s="61">
        <v>11.2</v>
      </c>
      <c r="I140" s="61">
        <v>10.17</v>
      </c>
      <c r="J140" s="61">
        <v>130.5</v>
      </c>
      <c r="K140" s="44">
        <v>388</v>
      </c>
      <c r="L140" s="43">
        <v>44.35</v>
      </c>
    </row>
    <row r="141" spans="1:12" ht="14.4" x14ac:dyDescent="0.3">
      <c r="A141" s="23"/>
      <c r="B141" s="15"/>
      <c r="C141" s="11"/>
      <c r="D141" s="7" t="s">
        <v>22</v>
      </c>
      <c r="E141" s="42" t="s">
        <v>71</v>
      </c>
      <c r="F141" s="43">
        <v>200</v>
      </c>
      <c r="G141" s="61">
        <v>0.44</v>
      </c>
      <c r="H141" s="61">
        <v>0.02</v>
      </c>
      <c r="I141" s="61">
        <v>27.76</v>
      </c>
      <c r="J141" s="61">
        <v>113</v>
      </c>
      <c r="K141" s="44">
        <v>376</v>
      </c>
      <c r="L141" s="43">
        <v>7.45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44</v>
      </c>
      <c r="F142" s="43">
        <v>40</v>
      </c>
      <c r="G142" s="61">
        <v>2.92</v>
      </c>
      <c r="H142" s="61">
        <v>0.5</v>
      </c>
      <c r="I142" s="61">
        <v>17.88</v>
      </c>
      <c r="J142" s="61">
        <v>87.48</v>
      </c>
      <c r="K142" s="44">
        <v>6</v>
      </c>
      <c r="L142" s="43">
        <v>2.5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61"/>
      <c r="H143" s="61"/>
      <c r="I143" s="61"/>
      <c r="J143" s="61"/>
      <c r="K143" s="44"/>
      <c r="L143" s="43"/>
    </row>
    <row r="144" spans="1:12" ht="14.4" x14ac:dyDescent="0.3">
      <c r="A144" s="23"/>
      <c r="B144" s="15"/>
      <c r="C144" s="11"/>
      <c r="D144" s="6" t="s">
        <v>23</v>
      </c>
      <c r="E144" s="42" t="s">
        <v>47</v>
      </c>
      <c r="F144" s="43">
        <v>30</v>
      </c>
      <c r="G144" s="61">
        <v>2.13</v>
      </c>
      <c r="H144" s="61">
        <v>0.3</v>
      </c>
      <c r="I144" s="61">
        <v>13.2</v>
      </c>
      <c r="J144" s="61">
        <v>70.42</v>
      </c>
      <c r="K144" s="44">
        <v>6</v>
      </c>
      <c r="L144" s="43">
        <v>1.9</v>
      </c>
    </row>
    <row r="145" spans="1:12" ht="14.4" x14ac:dyDescent="0.3">
      <c r="A145" s="23"/>
      <c r="B145" s="15"/>
      <c r="C145" s="11"/>
      <c r="D145" s="6" t="s">
        <v>26</v>
      </c>
      <c r="E145" s="42" t="s">
        <v>72</v>
      </c>
      <c r="F145" s="43">
        <v>60</v>
      </c>
      <c r="G145" s="61">
        <v>0.64</v>
      </c>
      <c r="H145" s="61">
        <v>3.69</v>
      </c>
      <c r="I145" s="61">
        <v>3.07</v>
      </c>
      <c r="J145" s="61">
        <v>44.23</v>
      </c>
      <c r="K145" s="44">
        <v>15</v>
      </c>
      <c r="L145" s="43">
        <v>12.5</v>
      </c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570</v>
      </c>
      <c r="G146" s="19">
        <f t="shared" ref="G146:J146" si="68">SUM(G139:G145)</f>
        <v>22.680000000000003</v>
      </c>
      <c r="H146" s="19">
        <f t="shared" si="68"/>
        <v>19.96</v>
      </c>
      <c r="I146" s="19">
        <f t="shared" si="68"/>
        <v>96.63</v>
      </c>
      <c r="J146" s="19">
        <f t="shared" si="68"/>
        <v>598.63</v>
      </c>
      <c r="K146" s="25"/>
      <c r="L146" s="19">
        <f t="shared" ref="L146" si="69">SUM(L139:L145)</f>
        <v>75</v>
      </c>
    </row>
    <row r="147" spans="1:12" ht="14.4" x14ac:dyDescent="0.3">
      <c r="A147" s="26">
        <f>A139</f>
        <v>2</v>
      </c>
      <c r="B147" s="13">
        <f>B139</f>
        <v>2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4.4" x14ac:dyDescent="0.25">
      <c r="A157" s="29">
        <f>A139</f>
        <v>2</v>
      </c>
      <c r="B157" s="30">
        <f>B139</f>
        <v>2</v>
      </c>
      <c r="C157" s="51" t="s">
        <v>4</v>
      </c>
      <c r="D157" s="52"/>
      <c r="E157" s="31"/>
      <c r="F157" s="32">
        <f>F146+F156</f>
        <v>570</v>
      </c>
      <c r="G157" s="32">
        <f t="shared" ref="G157" si="72">G146+G156</f>
        <v>22.680000000000003</v>
      </c>
      <c r="H157" s="32">
        <f t="shared" ref="H157" si="73">H146+H156</f>
        <v>19.96</v>
      </c>
      <c r="I157" s="32">
        <f t="shared" ref="I157" si="74">I146+I156</f>
        <v>96.63</v>
      </c>
      <c r="J157" s="32">
        <f t="shared" ref="J157:L157" si="75">J146+J156</f>
        <v>598.63</v>
      </c>
      <c r="K157" s="32"/>
      <c r="L157" s="32">
        <f t="shared" si="75"/>
        <v>75</v>
      </c>
    </row>
    <row r="158" spans="1:12" ht="14.4" x14ac:dyDescent="0.3">
      <c r="A158" s="20">
        <v>2</v>
      </c>
      <c r="B158" s="21">
        <v>3</v>
      </c>
      <c r="C158" s="22" t="s">
        <v>20</v>
      </c>
      <c r="D158" s="5" t="s">
        <v>21</v>
      </c>
      <c r="E158" s="39" t="s">
        <v>73</v>
      </c>
      <c r="F158" s="40">
        <v>240</v>
      </c>
      <c r="G158" s="59">
        <v>18.350000000000001</v>
      </c>
      <c r="H158" s="59">
        <v>23.85</v>
      </c>
      <c r="I158" s="59">
        <v>33.17</v>
      </c>
      <c r="J158" s="59">
        <v>460.16</v>
      </c>
      <c r="K158" s="41">
        <v>147</v>
      </c>
      <c r="L158" s="59">
        <v>45.14</v>
      </c>
    </row>
    <row r="159" spans="1:12" ht="14.4" x14ac:dyDescent="0.3">
      <c r="A159" s="23"/>
      <c r="B159" s="15"/>
      <c r="C159" s="11"/>
      <c r="D159" s="6" t="s">
        <v>56</v>
      </c>
      <c r="E159" s="42" t="s">
        <v>57</v>
      </c>
      <c r="F159" s="43">
        <v>200</v>
      </c>
      <c r="G159" s="61">
        <v>5</v>
      </c>
      <c r="H159" s="61">
        <v>6.4</v>
      </c>
      <c r="I159" s="61">
        <v>22.6</v>
      </c>
      <c r="J159" s="61">
        <v>162</v>
      </c>
      <c r="K159" s="44">
        <v>25</v>
      </c>
      <c r="L159" s="61">
        <v>20</v>
      </c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61"/>
      <c r="H160" s="61"/>
      <c r="I160" s="61"/>
      <c r="J160" s="61"/>
      <c r="K160" s="44"/>
      <c r="L160" s="61"/>
    </row>
    <row r="161" spans="1:12" ht="14.4" x14ac:dyDescent="0.3">
      <c r="A161" s="23"/>
      <c r="B161" s="15"/>
      <c r="C161" s="11"/>
      <c r="D161" s="7" t="s">
        <v>23</v>
      </c>
      <c r="E161" s="42" t="s">
        <v>44</v>
      </c>
      <c r="F161" s="43">
        <v>40</v>
      </c>
      <c r="G161" s="61">
        <v>2.92</v>
      </c>
      <c r="H161" s="61">
        <v>0.5</v>
      </c>
      <c r="I161" s="61">
        <v>17.88</v>
      </c>
      <c r="J161" s="61">
        <v>87.48</v>
      </c>
      <c r="K161" s="44">
        <v>6</v>
      </c>
      <c r="L161" s="61">
        <v>2.5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61"/>
      <c r="H162" s="61"/>
      <c r="I162" s="61"/>
      <c r="J162" s="61"/>
      <c r="K162" s="44"/>
      <c r="L162" s="61"/>
    </row>
    <row r="163" spans="1:12" ht="14.4" x14ac:dyDescent="0.3">
      <c r="A163" s="23"/>
      <c r="B163" s="15"/>
      <c r="C163" s="11"/>
      <c r="D163" s="6" t="s">
        <v>23</v>
      </c>
      <c r="E163" s="42" t="s">
        <v>47</v>
      </c>
      <c r="F163" s="43">
        <v>30</v>
      </c>
      <c r="G163" s="61">
        <v>2.13</v>
      </c>
      <c r="H163" s="61">
        <v>0.3</v>
      </c>
      <c r="I163" s="61">
        <v>13.2</v>
      </c>
      <c r="J163" s="61">
        <v>70.42</v>
      </c>
      <c r="K163" s="44">
        <v>6</v>
      </c>
      <c r="L163" s="61">
        <v>1.9</v>
      </c>
    </row>
    <row r="164" spans="1:12" ht="14.4" x14ac:dyDescent="0.3">
      <c r="A164" s="23"/>
      <c r="B164" s="15"/>
      <c r="C164" s="11"/>
      <c r="D164" s="6" t="s">
        <v>56</v>
      </c>
      <c r="E164" s="42" t="s">
        <v>58</v>
      </c>
      <c r="F164" s="43">
        <v>10</v>
      </c>
      <c r="G164" s="61">
        <v>2.3199999999999998</v>
      </c>
      <c r="H164" s="61">
        <v>2.95</v>
      </c>
      <c r="I164" s="61">
        <v>0</v>
      </c>
      <c r="J164" s="61">
        <v>36.4</v>
      </c>
      <c r="K164" s="44">
        <v>6</v>
      </c>
      <c r="L164" s="61">
        <v>5.46</v>
      </c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520</v>
      </c>
      <c r="G165" s="19">
        <f t="shared" ref="G165:J165" si="76">SUM(G158:G164)</f>
        <v>30.720000000000002</v>
      </c>
      <c r="H165" s="19">
        <f t="shared" si="76"/>
        <v>34</v>
      </c>
      <c r="I165" s="19">
        <f t="shared" si="76"/>
        <v>86.850000000000009</v>
      </c>
      <c r="J165" s="19">
        <f t="shared" si="76"/>
        <v>816.46</v>
      </c>
      <c r="K165" s="25"/>
      <c r="L165" s="19">
        <f t="shared" ref="L165" si="77">SUM(L158:L164)</f>
        <v>75</v>
      </c>
    </row>
    <row r="166" spans="1:12" ht="14.4" x14ac:dyDescent="0.3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4.4" x14ac:dyDescent="0.25">
      <c r="A176" s="29">
        <f>A158</f>
        <v>2</v>
      </c>
      <c r="B176" s="30">
        <f>B158</f>
        <v>3</v>
      </c>
      <c r="C176" s="51" t="s">
        <v>4</v>
      </c>
      <c r="D176" s="52"/>
      <c r="E176" s="31"/>
      <c r="F176" s="32">
        <f>F165+F175</f>
        <v>520</v>
      </c>
      <c r="G176" s="32">
        <f t="shared" ref="G176" si="80">G165+G175</f>
        <v>30.720000000000002</v>
      </c>
      <c r="H176" s="32">
        <f t="shared" ref="H176" si="81">H165+H175</f>
        <v>34</v>
      </c>
      <c r="I176" s="32">
        <f t="shared" ref="I176" si="82">I165+I175</f>
        <v>86.850000000000009</v>
      </c>
      <c r="J176" s="32">
        <f t="shared" ref="J176:L176" si="83">J165+J175</f>
        <v>816.46</v>
      </c>
      <c r="K176" s="32"/>
      <c r="L176" s="32">
        <f t="shared" si="83"/>
        <v>75</v>
      </c>
    </row>
    <row r="177" spans="1:12" ht="14.4" x14ac:dyDescent="0.3">
      <c r="A177" s="20">
        <v>2</v>
      </c>
      <c r="B177" s="21">
        <v>4</v>
      </c>
      <c r="C177" s="22" t="s">
        <v>20</v>
      </c>
      <c r="D177" s="5" t="s">
        <v>21</v>
      </c>
      <c r="E177" s="39" t="s">
        <v>74</v>
      </c>
      <c r="F177" s="40">
        <v>150</v>
      </c>
      <c r="G177" s="40">
        <v>3.06</v>
      </c>
      <c r="H177" s="59">
        <v>4.8</v>
      </c>
      <c r="I177" s="59">
        <v>20.45</v>
      </c>
      <c r="J177" s="59">
        <v>137.25</v>
      </c>
      <c r="K177" s="41">
        <v>694</v>
      </c>
      <c r="L177" s="59">
        <v>10.62</v>
      </c>
    </row>
    <row r="178" spans="1:12" ht="14.4" x14ac:dyDescent="0.3">
      <c r="A178" s="23"/>
      <c r="B178" s="15"/>
      <c r="C178" s="11"/>
      <c r="D178" s="6" t="s">
        <v>21</v>
      </c>
      <c r="E178" s="42" t="s">
        <v>75</v>
      </c>
      <c r="F178" s="43">
        <v>90</v>
      </c>
      <c r="G178" s="43">
        <v>9.7899999999999991</v>
      </c>
      <c r="H178" s="61">
        <v>14.63</v>
      </c>
      <c r="I178" s="61">
        <v>4.47</v>
      </c>
      <c r="J178" s="61">
        <v>326.93</v>
      </c>
      <c r="K178" s="44">
        <v>183</v>
      </c>
      <c r="L178" s="61">
        <v>36.479999999999997</v>
      </c>
    </row>
    <row r="179" spans="1:12" ht="14.4" x14ac:dyDescent="0.3">
      <c r="A179" s="23"/>
      <c r="B179" s="15"/>
      <c r="C179" s="11"/>
      <c r="D179" s="7" t="s">
        <v>22</v>
      </c>
      <c r="E179" s="42" t="s">
        <v>76</v>
      </c>
      <c r="F179" s="43">
        <v>200</v>
      </c>
      <c r="G179" s="43">
        <v>0.22</v>
      </c>
      <c r="H179" s="61">
        <v>0.11</v>
      </c>
      <c r="I179" s="61">
        <v>24.77</v>
      </c>
      <c r="J179" s="61">
        <v>100.8</v>
      </c>
      <c r="K179" s="44">
        <v>255</v>
      </c>
      <c r="L179" s="61">
        <v>11</v>
      </c>
    </row>
    <row r="180" spans="1:12" ht="14.4" x14ac:dyDescent="0.3">
      <c r="A180" s="23"/>
      <c r="B180" s="15"/>
      <c r="C180" s="11"/>
      <c r="D180" s="7" t="s">
        <v>23</v>
      </c>
      <c r="E180" s="42" t="s">
        <v>44</v>
      </c>
      <c r="F180" s="43">
        <v>40</v>
      </c>
      <c r="G180" s="43">
        <v>2.92</v>
      </c>
      <c r="H180" s="61">
        <v>0.5</v>
      </c>
      <c r="I180" s="61">
        <v>17.88</v>
      </c>
      <c r="J180" s="61">
        <v>87.48</v>
      </c>
      <c r="K180" s="44">
        <v>6</v>
      </c>
      <c r="L180" s="61">
        <v>2.5</v>
      </c>
    </row>
    <row r="181" spans="1:12" ht="14.4" x14ac:dyDescent="0.3">
      <c r="A181" s="23"/>
      <c r="B181" s="15"/>
      <c r="C181" s="11"/>
      <c r="D181" s="7" t="s">
        <v>24</v>
      </c>
      <c r="E181" s="42" t="s">
        <v>45</v>
      </c>
      <c r="F181" s="43">
        <v>40</v>
      </c>
      <c r="G181" s="43">
        <v>0.48</v>
      </c>
      <c r="H181" s="61">
        <v>0.5</v>
      </c>
      <c r="I181" s="61">
        <v>11.76</v>
      </c>
      <c r="J181" s="61">
        <v>87.48</v>
      </c>
      <c r="K181" s="44">
        <v>25</v>
      </c>
      <c r="L181" s="61">
        <v>2.5</v>
      </c>
    </row>
    <row r="182" spans="1:12" ht="14.4" x14ac:dyDescent="0.3">
      <c r="A182" s="23"/>
      <c r="B182" s="15"/>
      <c r="C182" s="11"/>
      <c r="D182" s="6" t="s">
        <v>77</v>
      </c>
      <c r="E182" s="42" t="s">
        <v>47</v>
      </c>
      <c r="F182" s="43">
        <v>120</v>
      </c>
      <c r="G182" s="43">
        <v>2.92</v>
      </c>
      <c r="H182" s="61">
        <v>0.48</v>
      </c>
      <c r="I182" s="61">
        <v>17.88</v>
      </c>
      <c r="J182" s="61">
        <v>56.4</v>
      </c>
      <c r="K182" s="44">
        <v>6</v>
      </c>
      <c r="L182" s="61">
        <v>11.9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640</v>
      </c>
      <c r="G184" s="19">
        <f t="shared" ref="G184:J184" si="84">SUM(G177:G183)</f>
        <v>19.39</v>
      </c>
      <c r="H184" s="19">
        <f t="shared" si="84"/>
        <v>21.02</v>
      </c>
      <c r="I184" s="19">
        <f t="shared" si="84"/>
        <v>97.21</v>
      </c>
      <c r="J184" s="19">
        <f t="shared" si="84"/>
        <v>796.34</v>
      </c>
      <c r="K184" s="25"/>
      <c r="L184" s="19">
        <f t="shared" ref="L184" si="85">SUM(L177:L183)</f>
        <v>75</v>
      </c>
    </row>
    <row r="185" spans="1:12" ht="14.4" x14ac:dyDescent="0.3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6">SUM(G185:G193)</f>
        <v>0</v>
      </c>
      <c r="H194" s="19">
        <f t="shared" si="86"/>
        <v>0</v>
      </c>
      <c r="I194" s="19">
        <f t="shared" si="86"/>
        <v>0</v>
      </c>
      <c r="J194" s="19">
        <f t="shared" si="86"/>
        <v>0</v>
      </c>
      <c r="K194" s="25"/>
      <c r="L194" s="19">
        <f t="shared" ref="L194" si="87">SUM(L185:L193)</f>
        <v>0</v>
      </c>
    </row>
    <row r="195" spans="1:12" ht="15" thickBot="1" x14ac:dyDescent="0.3">
      <c r="A195" s="29">
        <f>A177</f>
        <v>2</v>
      </c>
      <c r="B195" s="30">
        <f>B177</f>
        <v>4</v>
      </c>
      <c r="C195" s="51" t="s">
        <v>4</v>
      </c>
      <c r="D195" s="52"/>
      <c r="E195" s="31"/>
      <c r="F195" s="32">
        <f>F184+F194</f>
        <v>640</v>
      </c>
      <c r="G195" s="32">
        <f t="shared" ref="G195" si="88">G184+G194</f>
        <v>19.39</v>
      </c>
      <c r="H195" s="32">
        <f t="shared" ref="H195" si="89">H184+H194</f>
        <v>21.02</v>
      </c>
      <c r="I195" s="32">
        <f t="shared" ref="I195" si="90">I184+I194</f>
        <v>97.21</v>
      </c>
      <c r="J195" s="32">
        <f t="shared" ref="J195:L195" si="91">J184+J194</f>
        <v>796.34</v>
      </c>
      <c r="K195" s="32"/>
      <c r="L195" s="32">
        <f t="shared" si="91"/>
        <v>75</v>
      </c>
    </row>
    <row r="196" spans="1:12" ht="14.4" x14ac:dyDescent="0.3">
      <c r="A196" s="20">
        <v>2</v>
      </c>
      <c r="B196" s="21">
        <v>5</v>
      </c>
      <c r="C196" s="22" t="s">
        <v>20</v>
      </c>
      <c r="D196" s="5" t="s">
        <v>21</v>
      </c>
      <c r="E196" s="39" t="s">
        <v>78</v>
      </c>
      <c r="F196" s="40">
        <v>250</v>
      </c>
      <c r="G196" s="59">
        <v>23.4</v>
      </c>
      <c r="H196" s="59">
        <v>28.4</v>
      </c>
      <c r="I196" s="59">
        <v>23.5</v>
      </c>
      <c r="J196" s="59">
        <v>444</v>
      </c>
      <c r="K196" s="41" t="s">
        <v>79</v>
      </c>
      <c r="L196" s="40">
        <v>55.65</v>
      </c>
    </row>
    <row r="197" spans="1:12" ht="14.4" x14ac:dyDescent="0.3">
      <c r="A197" s="23"/>
      <c r="B197" s="15"/>
      <c r="C197" s="11"/>
      <c r="D197" s="6"/>
      <c r="E197" s="42"/>
      <c r="F197" s="43"/>
      <c r="G197" s="61"/>
      <c r="H197" s="61"/>
      <c r="I197" s="61"/>
      <c r="J197" s="61"/>
      <c r="K197" s="44"/>
      <c r="L197" s="43"/>
    </row>
    <row r="198" spans="1:12" ht="14.4" x14ac:dyDescent="0.3">
      <c r="A198" s="23"/>
      <c r="B198" s="15"/>
      <c r="C198" s="11"/>
      <c r="D198" s="7" t="s">
        <v>22</v>
      </c>
      <c r="E198" s="42" t="s">
        <v>71</v>
      </c>
      <c r="F198" s="43">
        <v>200</v>
      </c>
      <c r="G198" s="61">
        <v>0.44</v>
      </c>
      <c r="H198" s="61">
        <v>0.02</v>
      </c>
      <c r="I198" s="61">
        <v>27.76</v>
      </c>
      <c r="J198" s="61">
        <v>113</v>
      </c>
      <c r="K198" s="44">
        <v>376</v>
      </c>
      <c r="L198" s="43">
        <v>7.45</v>
      </c>
    </row>
    <row r="199" spans="1:12" ht="14.4" x14ac:dyDescent="0.3">
      <c r="A199" s="23"/>
      <c r="B199" s="15"/>
      <c r="C199" s="11"/>
      <c r="D199" s="7" t="s">
        <v>23</v>
      </c>
      <c r="E199" s="42" t="s">
        <v>44</v>
      </c>
      <c r="F199" s="43">
        <v>40</v>
      </c>
      <c r="G199" s="61">
        <v>2.92</v>
      </c>
      <c r="H199" s="61">
        <v>0.5</v>
      </c>
      <c r="I199" s="61">
        <v>17.88</v>
      </c>
      <c r="J199" s="61">
        <v>87.48</v>
      </c>
      <c r="K199" s="44">
        <v>6</v>
      </c>
      <c r="L199" s="43">
        <v>2.5</v>
      </c>
    </row>
    <row r="200" spans="1:12" ht="14.4" x14ac:dyDescent="0.3">
      <c r="A200" s="23"/>
      <c r="B200" s="15"/>
      <c r="C200" s="11"/>
      <c r="D200" s="7" t="s">
        <v>24</v>
      </c>
      <c r="E200" s="42"/>
      <c r="F200" s="43"/>
      <c r="G200" s="61"/>
      <c r="H200" s="61"/>
      <c r="I200" s="61"/>
      <c r="J200" s="61"/>
      <c r="K200" s="44"/>
      <c r="L200" s="43"/>
    </row>
    <row r="201" spans="1:12" ht="14.4" x14ac:dyDescent="0.3">
      <c r="A201" s="23"/>
      <c r="B201" s="15"/>
      <c r="C201" s="11"/>
      <c r="D201" s="6" t="s">
        <v>23</v>
      </c>
      <c r="E201" s="42" t="s">
        <v>47</v>
      </c>
      <c r="F201" s="43">
        <v>30</v>
      </c>
      <c r="G201" s="61">
        <v>2.13</v>
      </c>
      <c r="H201" s="61">
        <v>0.3</v>
      </c>
      <c r="I201" s="61">
        <v>13.2</v>
      </c>
      <c r="J201" s="61">
        <v>70.42</v>
      </c>
      <c r="K201" s="44">
        <v>6</v>
      </c>
      <c r="L201" s="43">
        <v>1.9</v>
      </c>
    </row>
    <row r="202" spans="1:12" ht="14.4" x14ac:dyDescent="0.3">
      <c r="A202" s="23"/>
      <c r="B202" s="15"/>
      <c r="C202" s="11"/>
      <c r="D202" s="6" t="s">
        <v>26</v>
      </c>
      <c r="E202" s="42" t="s">
        <v>54</v>
      </c>
      <c r="F202" s="43">
        <v>60</v>
      </c>
      <c r="G202" s="61">
        <v>0.48</v>
      </c>
      <c r="H202" s="61">
        <v>0.12</v>
      </c>
      <c r="I202" s="61">
        <v>1.56</v>
      </c>
      <c r="J202" s="61">
        <v>8.4</v>
      </c>
      <c r="K202" s="44">
        <v>5</v>
      </c>
      <c r="L202" s="43">
        <v>7.5</v>
      </c>
    </row>
    <row r="203" spans="1:12" ht="15.75" customHeight="1" x14ac:dyDescent="0.3">
      <c r="A203" s="24"/>
      <c r="B203" s="17"/>
      <c r="C203" s="8"/>
      <c r="D203" s="18" t="s">
        <v>33</v>
      </c>
      <c r="E203" s="9"/>
      <c r="F203" s="19">
        <f>SUM(F196:F202)</f>
        <v>580</v>
      </c>
      <c r="G203" s="19">
        <f t="shared" ref="G203:J203" si="92">SUM(G196:G202)</f>
        <v>29.369999999999997</v>
      </c>
      <c r="H203" s="19">
        <f t="shared" si="92"/>
        <v>29.34</v>
      </c>
      <c r="I203" s="19">
        <f t="shared" si="92"/>
        <v>83.9</v>
      </c>
      <c r="J203" s="19">
        <f t="shared" si="92"/>
        <v>723.3</v>
      </c>
      <c r="K203" s="25"/>
      <c r="L203" s="19">
        <f t="shared" ref="L203" si="93">SUM(L196:L202)</f>
        <v>75</v>
      </c>
    </row>
    <row r="204" spans="1:12" ht="14.4" x14ac:dyDescent="0.3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42"/>
      <c r="F204" s="43"/>
      <c r="G204" s="43"/>
      <c r="H204" s="43"/>
      <c r="I204" s="43"/>
      <c r="J204" s="43"/>
      <c r="K204" s="44"/>
      <c r="L204" s="43"/>
    </row>
    <row r="205" spans="1:12" ht="14.4" x14ac:dyDescent="0.3">
      <c r="A205" s="23"/>
      <c r="B205" s="15"/>
      <c r="C205" s="11"/>
      <c r="D205" s="7" t="s">
        <v>27</v>
      </c>
      <c r="E205" s="42"/>
      <c r="F205" s="43"/>
      <c r="G205" s="43"/>
      <c r="H205" s="43"/>
      <c r="I205" s="43"/>
      <c r="J205" s="43"/>
      <c r="K205" s="44"/>
      <c r="L205" s="43"/>
    </row>
    <row r="206" spans="1:12" ht="14.4" x14ac:dyDescent="0.3">
      <c r="A206" s="23"/>
      <c r="B206" s="15"/>
      <c r="C206" s="11"/>
      <c r="D206" s="7" t="s">
        <v>28</v>
      </c>
      <c r="E206" s="42"/>
      <c r="F206" s="43"/>
      <c r="G206" s="43"/>
      <c r="H206" s="43"/>
      <c r="I206" s="43"/>
      <c r="J206" s="43"/>
      <c r="K206" s="44"/>
      <c r="L206" s="43"/>
    </row>
    <row r="207" spans="1:12" ht="14.4" x14ac:dyDescent="0.3">
      <c r="A207" s="23"/>
      <c r="B207" s="15"/>
      <c r="C207" s="11"/>
      <c r="D207" s="7" t="s">
        <v>29</v>
      </c>
      <c r="E207" s="42"/>
      <c r="F207" s="43"/>
      <c r="G207" s="43"/>
      <c r="H207" s="43"/>
      <c r="I207" s="43"/>
      <c r="J207" s="43"/>
      <c r="K207" s="44"/>
      <c r="L207" s="43"/>
    </row>
    <row r="208" spans="1:12" ht="14.4" x14ac:dyDescent="0.3">
      <c r="A208" s="23"/>
      <c r="B208" s="15"/>
      <c r="C208" s="11"/>
      <c r="D208" s="7" t="s">
        <v>30</v>
      </c>
      <c r="E208" s="42"/>
      <c r="F208" s="43"/>
      <c r="G208" s="43"/>
      <c r="H208" s="43"/>
      <c r="I208" s="43"/>
      <c r="J208" s="43"/>
      <c r="K208" s="44"/>
      <c r="L208" s="43"/>
    </row>
    <row r="209" spans="1:12" ht="14.4" x14ac:dyDescent="0.3">
      <c r="A209" s="23"/>
      <c r="B209" s="15"/>
      <c r="C209" s="11"/>
      <c r="D209" s="7" t="s">
        <v>31</v>
      </c>
      <c r="E209" s="42"/>
      <c r="F209" s="43"/>
      <c r="G209" s="43"/>
      <c r="H209" s="43"/>
      <c r="I209" s="43"/>
      <c r="J209" s="43"/>
      <c r="K209" s="44"/>
      <c r="L209" s="43"/>
    </row>
    <row r="210" spans="1:12" ht="14.4" x14ac:dyDescent="0.3">
      <c r="A210" s="23"/>
      <c r="B210" s="15"/>
      <c r="C210" s="11"/>
      <c r="D210" s="7" t="s">
        <v>32</v>
      </c>
      <c r="E210" s="42"/>
      <c r="F210" s="43"/>
      <c r="G210" s="43"/>
      <c r="H210" s="43"/>
      <c r="I210" s="43"/>
      <c r="J210" s="43"/>
      <c r="K210" s="44"/>
      <c r="L210" s="43"/>
    </row>
    <row r="211" spans="1:12" ht="14.4" x14ac:dyDescent="0.3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4.4" x14ac:dyDescent="0.3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4.4" x14ac:dyDescent="0.3">
      <c r="A213" s="24"/>
      <c r="B213" s="17"/>
      <c r="C213" s="8"/>
      <c r="D213" s="18" t="s">
        <v>33</v>
      </c>
      <c r="E213" s="9"/>
      <c r="F213" s="19">
        <f>SUM(F204:F212)</f>
        <v>0</v>
      </c>
      <c r="G213" s="19">
        <f t="shared" ref="G213:J213" si="94">SUM(G204:G212)</f>
        <v>0</v>
      </c>
      <c r="H213" s="19">
        <f t="shared" si="94"/>
        <v>0</v>
      </c>
      <c r="I213" s="19">
        <f t="shared" si="94"/>
        <v>0</v>
      </c>
      <c r="J213" s="19">
        <f t="shared" si="94"/>
        <v>0</v>
      </c>
      <c r="K213" s="25"/>
      <c r="L213" s="19">
        <f t="shared" ref="L213" si="95">SUM(L204:L212)</f>
        <v>0</v>
      </c>
    </row>
    <row r="214" spans="1:12" ht="15" thickBot="1" x14ac:dyDescent="0.3">
      <c r="A214" s="29">
        <f>A196</f>
        <v>2</v>
      </c>
      <c r="B214" s="30">
        <f>B196</f>
        <v>5</v>
      </c>
      <c r="C214" s="51" t="s">
        <v>4</v>
      </c>
      <c r="D214" s="52"/>
      <c r="E214" s="31"/>
      <c r="F214" s="32">
        <f>F203+F213</f>
        <v>580</v>
      </c>
      <c r="G214" s="32">
        <f t="shared" ref="G214:J214" si="96">G203+G213</f>
        <v>29.369999999999997</v>
      </c>
      <c r="H214" s="32">
        <f t="shared" si="96"/>
        <v>29.34</v>
      </c>
      <c r="I214" s="32">
        <f t="shared" si="96"/>
        <v>83.9</v>
      </c>
      <c r="J214" s="32">
        <f t="shared" si="96"/>
        <v>723.3</v>
      </c>
      <c r="K214" s="32"/>
      <c r="L214" s="32">
        <f t="shared" ref="L214" si="97">L203+L213</f>
        <v>75</v>
      </c>
    </row>
    <row r="215" spans="1:12" ht="14.4" x14ac:dyDescent="0.3">
      <c r="A215" s="20">
        <v>2</v>
      </c>
      <c r="B215" s="21">
        <v>6</v>
      </c>
      <c r="C215" s="22" t="s">
        <v>20</v>
      </c>
      <c r="D215" s="5" t="s">
        <v>21</v>
      </c>
      <c r="E215" s="39" t="s">
        <v>80</v>
      </c>
      <c r="F215" s="40">
        <v>150</v>
      </c>
      <c r="G215" s="59">
        <v>5.12</v>
      </c>
      <c r="H215" s="59">
        <v>9.4499999999999993</v>
      </c>
      <c r="I215" s="59">
        <v>24.3</v>
      </c>
      <c r="J215" s="63">
        <v>172</v>
      </c>
      <c r="K215" s="41">
        <v>31</v>
      </c>
      <c r="L215" s="59">
        <v>30.45</v>
      </c>
    </row>
    <row r="216" spans="1:12" ht="14.4" x14ac:dyDescent="0.3">
      <c r="A216" s="23"/>
      <c r="B216" s="15"/>
      <c r="C216" s="11"/>
      <c r="D216" s="6" t="s">
        <v>56</v>
      </c>
      <c r="E216" s="42" t="s">
        <v>57</v>
      </c>
      <c r="F216" s="43">
        <v>200</v>
      </c>
      <c r="G216" s="61">
        <v>5</v>
      </c>
      <c r="H216" s="61">
        <v>6.4</v>
      </c>
      <c r="I216" s="61">
        <v>22.6</v>
      </c>
      <c r="J216" s="64">
        <v>162</v>
      </c>
      <c r="K216" s="44">
        <v>25</v>
      </c>
      <c r="L216" s="61">
        <v>20</v>
      </c>
    </row>
    <row r="217" spans="1:12" ht="14.4" x14ac:dyDescent="0.3">
      <c r="A217" s="23"/>
      <c r="B217" s="15"/>
      <c r="C217" s="11"/>
      <c r="D217" s="7" t="s">
        <v>22</v>
      </c>
      <c r="E217" s="42"/>
      <c r="F217" s="43"/>
      <c r="G217" s="61"/>
      <c r="H217" s="61"/>
      <c r="I217" s="61"/>
      <c r="J217" s="64"/>
      <c r="K217" s="44"/>
      <c r="L217" s="61"/>
    </row>
    <row r="218" spans="1:12" ht="14.4" x14ac:dyDescent="0.3">
      <c r="A218" s="23"/>
      <c r="B218" s="15"/>
      <c r="C218" s="11"/>
      <c r="D218" s="7" t="s">
        <v>23</v>
      </c>
      <c r="E218" s="42" t="s">
        <v>44</v>
      </c>
      <c r="F218" s="43">
        <v>40</v>
      </c>
      <c r="G218" s="61">
        <v>2.92</v>
      </c>
      <c r="H218" s="61">
        <v>0.5</v>
      </c>
      <c r="I218" s="61">
        <v>17.88</v>
      </c>
      <c r="J218" s="64">
        <v>87</v>
      </c>
      <c r="K218" s="44">
        <v>6</v>
      </c>
      <c r="L218" s="61">
        <v>2.5</v>
      </c>
    </row>
    <row r="219" spans="1:12" ht="14.4" x14ac:dyDescent="0.3">
      <c r="A219" s="23"/>
      <c r="B219" s="15"/>
      <c r="C219" s="11"/>
      <c r="D219" s="7" t="s">
        <v>24</v>
      </c>
      <c r="E219" s="42" t="s">
        <v>45</v>
      </c>
      <c r="F219" s="43">
        <v>120</v>
      </c>
      <c r="G219" s="61">
        <v>0.48</v>
      </c>
      <c r="H219" s="61">
        <v>0.48</v>
      </c>
      <c r="I219" s="61">
        <v>11.75</v>
      </c>
      <c r="J219" s="64">
        <v>56</v>
      </c>
      <c r="K219" s="44">
        <v>25</v>
      </c>
      <c r="L219" s="61">
        <v>11.9</v>
      </c>
    </row>
    <row r="220" spans="1:12" ht="14.4" x14ac:dyDescent="0.3">
      <c r="A220" s="23"/>
      <c r="B220" s="15"/>
      <c r="C220" s="11"/>
      <c r="D220" s="6" t="s">
        <v>77</v>
      </c>
      <c r="E220" s="42" t="s">
        <v>47</v>
      </c>
      <c r="F220" s="43">
        <v>30</v>
      </c>
      <c r="G220" s="61">
        <v>2.13</v>
      </c>
      <c r="H220" s="61">
        <v>0.3</v>
      </c>
      <c r="I220" s="61">
        <v>13.2</v>
      </c>
      <c r="J220" s="64">
        <v>70</v>
      </c>
      <c r="K220" s="44">
        <v>6</v>
      </c>
      <c r="L220" s="61">
        <v>1.9</v>
      </c>
    </row>
    <row r="221" spans="1:12" ht="14.4" x14ac:dyDescent="0.3">
      <c r="A221" s="23"/>
      <c r="B221" s="15"/>
      <c r="C221" s="11"/>
      <c r="D221" s="6" t="s">
        <v>81</v>
      </c>
      <c r="E221" s="42" t="s">
        <v>82</v>
      </c>
      <c r="F221" s="43">
        <v>30</v>
      </c>
      <c r="G221" s="61">
        <v>3.65</v>
      </c>
      <c r="H221" s="61">
        <v>3.15</v>
      </c>
      <c r="I221" s="61">
        <v>18.75</v>
      </c>
      <c r="J221" s="64">
        <v>92</v>
      </c>
      <c r="K221" s="44">
        <v>30</v>
      </c>
      <c r="L221" s="61">
        <v>8.25</v>
      </c>
    </row>
    <row r="222" spans="1:12" ht="15.75" customHeight="1" x14ac:dyDescent="0.3">
      <c r="A222" s="24"/>
      <c r="B222" s="17"/>
      <c r="C222" s="8"/>
      <c r="D222" s="18" t="s">
        <v>33</v>
      </c>
      <c r="E222" s="9"/>
      <c r="F222" s="19">
        <f>SUM(F215:F221)</f>
        <v>570</v>
      </c>
      <c r="G222" s="19">
        <f t="shared" ref="G222:J222" si="98">SUM(G215:G221)</f>
        <v>19.3</v>
      </c>
      <c r="H222" s="19">
        <f t="shared" si="98"/>
        <v>20.28</v>
      </c>
      <c r="I222" s="19">
        <f t="shared" si="98"/>
        <v>108.48</v>
      </c>
      <c r="J222" s="19">
        <f t="shared" si="98"/>
        <v>639</v>
      </c>
      <c r="K222" s="25"/>
      <c r="L222" s="19">
        <f t="shared" ref="L222" si="99">SUM(L215:L221)</f>
        <v>75.000000000000014</v>
      </c>
    </row>
    <row r="223" spans="1:12" ht="14.4" x14ac:dyDescent="0.3">
      <c r="A223" s="26">
        <f>A215</f>
        <v>2</v>
      </c>
      <c r="B223" s="13">
        <f>B215</f>
        <v>6</v>
      </c>
      <c r="C223" s="10" t="s">
        <v>25</v>
      </c>
      <c r="D223" s="7" t="s">
        <v>26</v>
      </c>
      <c r="E223" s="42"/>
      <c r="F223" s="43"/>
      <c r="G223" s="43"/>
      <c r="H223" s="43"/>
      <c r="I223" s="43"/>
      <c r="J223" s="43"/>
      <c r="K223" s="44"/>
      <c r="L223" s="43"/>
    </row>
    <row r="224" spans="1:12" ht="14.4" x14ac:dyDescent="0.3">
      <c r="A224" s="23"/>
      <c r="B224" s="15"/>
      <c r="C224" s="11"/>
      <c r="D224" s="7" t="s">
        <v>27</v>
      </c>
      <c r="E224" s="42"/>
      <c r="F224" s="43"/>
      <c r="G224" s="43"/>
      <c r="H224" s="43"/>
      <c r="I224" s="43"/>
      <c r="J224" s="43"/>
      <c r="K224" s="44"/>
      <c r="L224" s="43"/>
    </row>
    <row r="225" spans="1:12" ht="14.4" x14ac:dyDescent="0.3">
      <c r="A225" s="23"/>
      <c r="B225" s="15"/>
      <c r="C225" s="11"/>
      <c r="D225" s="7" t="s">
        <v>28</v>
      </c>
      <c r="E225" s="42"/>
      <c r="F225" s="43"/>
      <c r="G225" s="43"/>
      <c r="H225" s="43"/>
      <c r="I225" s="43"/>
      <c r="J225" s="43"/>
      <c r="K225" s="44"/>
      <c r="L225" s="43"/>
    </row>
    <row r="226" spans="1:12" ht="14.4" x14ac:dyDescent="0.3">
      <c r="A226" s="23"/>
      <c r="B226" s="15"/>
      <c r="C226" s="11"/>
      <c r="D226" s="7" t="s">
        <v>29</v>
      </c>
      <c r="E226" s="42"/>
      <c r="F226" s="43"/>
      <c r="G226" s="43"/>
      <c r="H226" s="43"/>
      <c r="I226" s="43"/>
      <c r="J226" s="43"/>
      <c r="K226" s="44"/>
      <c r="L226" s="43"/>
    </row>
    <row r="227" spans="1:12" ht="14.4" x14ac:dyDescent="0.3">
      <c r="A227" s="23"/>
      <c r="B227" s="15"/>
      <c r="C227" s="11"/>
      <c r="D227" s="7" t="s">
        <v>30</v>
      </c>
      <c r="E227" s="42"/>
      <c r="F227" s="43"/>
      <c r="G227" s="43"/>
      <c r="H227" s="43"/>
      <c r="I227" s="43"/>
      <c r="J227" s="43"/>
      <c r="K227" s="44"/>
      <c r="L227" s="43"/>
    </row>
    <row r="228" spans="1:12" ht="14.4" x14ac:dyDescent="0.3">
      <c r="A228" s="23"/>
      <c r="B228" s="15"/>
      <c r="C228" s="11"/>
      <c r="D228" s="7" t="s">
        <v>31</v>
      </c>
      <c r="E228" s="42"/>
      <c r="F228" s="43"/>
      <c r="G228" s="43"/>
      <c r="H228" s="43"/>
      <c r="I228" s="43"/>
      <c r="J228" s="43"/>
      <c r="K228" s="44"/>
      <c r="L228" s="43"/>
    </row>
    <row r="229" spans="1:12" ht="14.4" x14ac:dyDescent="0.3">
      <c r="A229" s="23"/>
      <c r="B229" s="15"/>
      <c r="C229" s="11"/>
      <c r="D229" s="7" t="s">
        <v>32</v>
      </c>
      <c r="E229" s="42"/>
      <c r="F229" s="43"/>
      <c r="G229" s="43"/>
      <c r="H229" s="43"/>
      <c r="I229" s="43"/>
      <c r="J229" s="43"/>
      <c r="K229" s="44"/>
      <c r="L229" s="43"/>
    </row>
    <row r="230" spans="1:12" ht="14.4" x14ac:dyDescent="0.3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4.4" x14ac:dyDescent="0.3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4.4" x14ac:dyDescent="0.3">
      <c r="A232" s="24"/>
      <c r="B232" s="17"/>
      <c r="C232" s="8"/>
      <c r="D232" s="18" t="s">
        <v>33</v>
      </c>
      <c r="E232" s="9"/>
      <c r="F232" s="19">
        <f>SUM(F223:F231)</f>
        <v>0</v>
      </c>
      <c r="G232" s="19">
        <f t="shared" ref="G232:J232" si="100">SUM(G223:G231)</f>
        <v>0</v>
      </c>
      <c r="H232" s="19">
        <f t="shared" si="100"/>
        <v>0</v>
      </c>
      <c r="I232" s="19">
        <f t="shared" si="100"/>
        <v>0</v>
      </c>
      <c r="J232" s="19">
        <f t="shared" si="100"/>
        <v>0</v>
      </c>
      <c r="K232" s="25"/>
      <c r="L232" s="19">
        <f t="shared" ref="L232" si="101">SUM(L223:L231)</f>
        <v>0</v>
      </c>
    </row>
    <row r="233" spans="1:12" ht="15" thickBot="1" x14ac:dyDescent="0.3">
      <c r="A233" s="29">
        <f>A215</f>
        <v>2</v>
      </c>
      <c r="B233" s="30">
        <f>B215</f>
        <v>6</v>
      </c>
      <c r="C233" s="51" t="s">
        <v>4</v>
      </c>
      <c r="D233" s="52"/>
      <c r="E233" s="31"/>
      <c r="F233" s="32">
        <f>F222+F232</f>
        <v>570</v>
      </c>
      <c r="G233" s="32">
        <f t="shared" ref="G233:J233" si="102">G222+G232</f>
        <v>19.3</v>
      </c>
      <c r="H233" s="32">
        <f t="shared" si="102"/>
        <v>20.28</v>
      </c>
      <c r="I233" s="32">
        <f t="shared" si="102"/>
        <v>108.48</v>
      </c>
      <c r="J233" s="32">
        <f t="shared" si="102"/>
        <v>639</v>
      </c>
      <c r="K233" s="32"/>
      <c r="L233" s="32">
        <f t="shared" ref="L233" si="103">L222+L232</f>
        <v>75.000000000000014</v>
      </c>
    </row>
    <row r="234" spans="1:12" ht="13.8" customHeight="1" thickBot="1" x14ac:dyDescent="0.3">
      <c r="A234" s="27"/>
      <c r="B234" s="28"/>
      <c r="C234" s="56" t="s">
        <v>5</v>
      </c>
      <c r="D234" s="57"/>
      <c r="E234" s="58"/>
      <c r="F234" s="34">
        <f>(F24+F43+F62+F81+F100+F119+F138+F157+F176+F195+F214+F233)/(IF(F24=0,0,1)+IF(F43=0,0,1)+IF(F62=0,0,1)+IF(F81=0,0,1)+IF(F100=0,0,1)+IF(F119=0,0,1)+IF(F138=0,0,1)+IF(F157=0,0,1)+IF(F176=0,0,1)+IF(F195=0,0,1)+IF(F214=0,0,1)+IF(F233=0,0,1))</f>
        <v>598.33333333333337</v>
      </c>
      <c r="G234" s="34">
        <f t="shared" ref="G234:L234" si="104">(G24+G43+G62+G81+G100+G119+G138+G157+G176+G195+G214+G233)/(IF(G24=0,0,1)+IF(G43=0,0,1)+IF(G62=0,0,1)+IF(G81=0,0,1)+IF(G100=0,0,1)+IF(G119=0,0,1)+IF(G138=0,0,1)+IF(G157=0,0,1)+IF(G176=0,0,1)+IF(G195=0,0,1)+IF(G214=0,0,1)+IF(G233=0,0,1))</f>
        <v>40.014166666666661</v>
      </c>
      <c r="H234" s="34">
        <f t="shared" si="104"/>
        <v>24.251666666666665</v>
      </c>
      <c r="I234" s="34">
        <f>(I24+I43+I62+I81+I100+I119+I138+I157+I176+I195+I214+I233)/(IF(I24=0,0,1)+IF(I43=0,0,1)+IF(I62=0,0,1)+IF(I81=0,0,1)+IF(I100=0,0,1)+IF(I119=0,0,1)+IF(I138=0,0,1)+IF(I157=0,0,1)+IF(I176=0,0,1)+IF(I195=0,0,1)+IF(I214=0,0,1)+IF(I233=0,0,1))</f>
        <v>94.46916666666668</v>
      </c>
      <c r="J234" s="34">
        <f t="shared" si="104"/>
        <v>701.78666666666652</v>
      </c>
      <c r="K234" s="34"/>
      <c r="L234" s="34">
        <f t="shared" si="104"/>
        <v>75</v>
      </c>
    </row>
  </sheetData>
  <mergeCells count="16">
    <mergeCell ref="C234:E234"/>
    <mergeCell ref="C195:D195"/>
    <mergeCell ref="C119:D119"/>
    <mergeCell ref="C138:D138"/>
    <mergeCell ref="C157:D157"/>
    <mergeCell ref="C176:D176"/>
    <mergeCell ref="C214:D214"/>
    <mergeCell ref="C233:D233"/>
    <mergeCell ref="C1:E1"/>
    <mergeCell ref="H1:K1"/>
    <mergeCell ref="H2:K2"/>
    <mergeCell ref="C43:D43"/>
    <mergeCell ref="C62:D62"/>
    <mergeCell ref="C81:D81"/>
    <mergeCell ref="C100:D100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2024-10-13T17:07:50Z</dcterms:modified>
</cp:coreProperties>
</file>