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, род контроль\меню осенне-зимнее\"/>
    </mc:Choice>
  </mc:AlternateContent>
  <bookViews>
    <workbookView xWindow="-108" yWindow="-108" windowWidth="23256" windowHeight="1245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H214" i="1" l="1"/>
  <c r="H233" i="1"/>
  <c r="I214" i="1"/>
  <c r="I233" i="1"/>
  <c r="J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l="1"/>
  <c r="F43" i="1"/>
  <c r="F138" i="1"/>
  <c r="F157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G234" i="1" l="1"/>
  <c r="F234" i="1"/>
  <c r="L234" i="1"/>
  <c r="I234" i="1"/>
  <c r="H234" i="1"/>
  <c r="J234" i="1"/>
</calcChain>
</file>

<file path=xl/sharedStrings.xml><?xml version="1.0" encoding="utf-8"?>
<sst xmlns="http://schemas.openxmlformats.org/spreadsheetml/2006/main" count="317" uniqueCount="84">
  <si>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</si>
  <si>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</si>
  <si>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</si>
  <si>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</si>
  <si>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</si>
  <si>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</si>
  <si>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</si>
  <si>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</si>
  <si>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</si>
  <si>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</si>
  <si>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</si>
  <si>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</si>
  <si>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</si>
  <si>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</si>
  <si>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</si>
  <si>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</si>
  <si>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</si>
  <si>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</si>
  <si>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</si>
  <si>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</si>
  <si>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</si>
  <si>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</si>
  <si>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</si>
  <si>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</si>
  <si>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</si>
  <si>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</si>
  <si>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</si>
  <si>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</si>
  <si>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</si>
  <si>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</si>
  <si>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</si>
  <si>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</si>
  <si>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</si>
  <si>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</si>
  <si>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</si>
  <si>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</si>
  <si>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</si>
  <si>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</si>
  <si>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</si>
  <si>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Сюромошурская школа</t>
  </si>
  <si>
    <t xml:space="preserve">директор </t>
  </si>
  <si>
    <t>Перминова</t>
  </si>
  <si>
    <t>тефтели мясные с соусом томатным</t>
  </si>
  <si>
    <t>каша гречневая вязкая</t>
  </si>
  <si>
    <t>хлеб особый (ржано-пшеничный)</t>
  </si>
  <si>
    <t>яблоко</t>
  </si>
  <si>
    <t>сок яблочный (промыш. производства)</t>
  </si>
  <si>
    <t>хлеб пшеничный</t>
  </si>
  <si>
    <t>жаркое по-домашнему (говядина)</t>
  </si>
  <si>
    <t>компот из кураги и изюма</t>
  </si>
  <si>
    <t>салат овощной с яблоками</t>
  </si>
  <si>
    <t>рис отварной со сливочным маслом</t>
  </si>
  <si>
    <t>азу из отв. мяса кур</t>
  </si>
  <si>
    <t>компот из чернослива</t>
  </si>
  <si>
    <t>пудинг из творога с рисом со сгущ. молоком</t>
  </si>
  <si>
    <t>кисломол.</t>
  </si>
  <si>
    <t>йогурт фруктово-ягодный</t>
  </si>
  <si>
    <t>сыр порционно</t>
  </si>
  <si>
    <t>капуста тушеная с мясом (говядина)</t>
  </si>
  <si>
    <t>напиток из шиповника</t>
  </si>
  <si>
    <t>каша пшенная молочная вязкая</t>
  </si>
  <si>
    <t>чай с лимоном</t>
  </si>
  <si>
    <t>кондитер.</t>
  </si>
  <si>
    <t>зефир</t>
  </si>
  <si>
    <t xml:space="preserve">макароны отварные со слив. маслом с соусом </t>
  </si>
  <si>
    <t xml:space="preserve">гор.блюдо </t>
  </si>
  <si>
    <t>биточки мясные</t>
  </si>
  <si>
    <t>салат "Студенческий"</t>
  </si>
  <si>
    <t xml:space="preserve">пшеничная каша со слив. маслом </t>
  </si>
  <si>
    <t>котлеты рыбные любительские</t>
  </si>
  <si>
    <t>компот из сухофруктов</t>
  </si>
  <si>
    <t xml:space="preserve">пудинг из творога с рисом со сгущ. молоком </t>
  </si>
  <si>
    <t>картофельное пюре</t>
  </si>
  <si>
    <t>суфле из птицы</t>
  </si>
  <si>
    <t>кисель из плодов шиповника</t>
  </si>
  <si>
    <t xml:space="preserve">хлеб </t>
  </si>
  <si>
    <t>рагу овощное с мясом</t>
  </si>
  <si>
    <t>ТТК5</t>
  </si>
  <si>
    <t>каша рисовая молочная вязкая</t>
  </si>
  <si>
    <t>кондит.</t>
  </si>
  <si>
    <t>пряник</t>
  </si>
  <si>
    <t>салат из отварной свеклы</t>
  </si>
  <si>
    <t>салат из белокочанной капусты с яблоками</t>
  </si>
  <si>
    <t>салат "Сезонный"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</si>
</sst>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K202" sqref="K20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777343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0" t="s">
        <v>39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7.399999999999999" x14ac:dyDescent="0.25">
      <c r="A2" s="35" t="s">
        <v>6</v>
      </c>
      <c r="C2" s="2"/>
      <c r="G2" s="2" t="s">
        <v>18</v>
      </c>
      <c r="H2" s="62" t="s">
        <v>41</v>
      </c>
      <c r="I2" s="62"/>
      <c r="J2" s="62"/>
      <c r="K2" s="62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10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115</v>
      </c>
      <c r="G6" s="51">
        <v>13.09</v>
      </c>
      <c r="H6" s="51">
        <v>13.2</v>
      </c>
      <c r="I6" s="51">
        <v>8.5</v>
      </c>
      <c r="J6" s="51">
        <v>205</v>
      </c>
      <c r="K6" s="52">
        <v>2.7</v>
      </c>
      <c r="L6" s="40">
        <v>41.01</v>
      </c>
    </row>
    <row r="7" spans="1:12" ht="14.4" x14ac:dyDescent="0.3">
      <c r="A7" s="23"/>
      <c r="B7" s="15"/>
      <c r="C7" s="11"/>
      <c r="D7" s="6" t="s">
        <v>21</v>
      </c>
      <c r="E7" s="42" t="s">
        <v>43</v>
      </c>
      <c r="F7" s="43">
        <v>200</v>
      </c>
      <c r="G7" s="53">
        <v>5.3</v>
      </c>
      <c r="H7" s="53">
        <v>11.7</v>
      </c>
      <c r="I7" s="53">
        <v>25.1</v>
      </c>
      <c r="J7" s="53">
        <v>226.2</v>
      </c>
      <c r="K7" s="54">
        <v>54</v>
      </c>
      <c r="L7" s="43">
        <v>10.24</v>
      </c>
    </row>
    <row r="8" spans="1:12" ht="14.4" x14ac:dyDescent="0.3">
      <c r="A8" s="23"/>
      <c r="B8" s="15"/>
      <c r="C8" s="11"/>
      <c r="D8" s="7" t="s">
        <v>22</v>
      </c>
      <c r="E8" s="42"/>
      <c r="F8" s="43"/>
      <c r="G8" s="53"/>
      <c r="H8" s="53"/>
      <c r="I8" s="53"/>
      <c r="J8" s="53"/>
      <c r="K8" s="54"/>
      <c r="L8" s="43"/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40</v>
      </c>
      <c r="G9" s="53">
        <v>2.92</v>
      </c>
      <c r="H9" s="53">
        <v>0.5</v>
      </c>
      <c r="I9" s="53">
        <v>17.88</v>
      </c>
      <c r="J9" s="53">
        <v>87.48</v>
      </c>
      <c r="K9" s="54">
        <v>6</v>
      </c>
      <c r="L9" s="43">
        <v>2.5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120</v>
      </c>
      <c r="G10" s="53">
        <v>0.48</v>
      </c>
      <c r="H10" s="53">
        <v>0.48</v>
      </c>
      <c r="I10" s="53">
        <v>11.76</v>
      </c>
      <c r="J10" s="53">
        <v>56.4</v>
      </c>
      <c r="K10" s="54">
        <v>25</v>
      </c>
      <c r="L10" s="43">
        <v>11.9</v>
      </c>
    </row>
    <row r="11" spans="1:12" ht="14.4" x14ac:dyDescent="0.3">
      <c r="A11" s="23"/>
      <c r="B11" s="15"/>
      <c r="C11" s="11"/>
      <c r="D11" s="6" t="s">
        <v>30</v>
      </c>
      <c r="E11" s="42" t="s">
        <v>46</v>
      </c>
      <c r="F11" s="43">
        <v>200</v>
      </c>
      <c r="G11" s="53">
        <v>1</v>
      </c>
      <c r="H11" s="53">
        <v>0</v>
      </c>
      <c r="I11" s="53">
        <v>18.2</v>
      </c>
      <c r="J11" s="53">
        <v>76</v>
      </c>
      <c r="K11" s="54">
        <v>11.1</v>
      </c>
      <c r="L11" s="43">
        <v>7.45</v>
      </c>
    </row>
    <row r="12" spans="1:12" ht="14.4" x14ac:dyDescent="0.3">
      <c r="A12" s="23"/>
      <c r="B12" s="15"/>
      <c r="C12" s="11"/>
      <c r="D12" s="6" t="s">
        <v>23</v>
      </c>
      <c r="E12" s="42" t="s">
        <v>47</v>
      </c>
      <c r="F12" s="43">
        <v>30</v>
      </c>
      <c r="G12" s="53">
        <v>2.13</v>
      </c>
      <c r="H12" s="53">
        <v>0.3</v>
      </c>
      <c r="I12" s="53">
        <v>13.2</v>
      </c>
      <c r="J12" s="53">
        <v>70.42</v>
      </c>
      <c r="K12" s="54">
        <v>6</v>
      </c>
      <c r="L12" s="43">
        <v>1.9</v>
      </c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705</v>
      </c>
      <c r="G13" s="19">
        <f t="shared" ref="G13:J13" si="0">SUM(G6:G12)</f>
        <v>24.92</v>
      </c>
      <c r="H13" s="19">
        <f t="shared" si="0"/>
        <v>26.18</v>
      </c>
      <c r="I13" s="19">
        <f t="shared" si="0"/>
        <v>94.64</v>
      </c>
      <c r="J13" s="19">
        <f t="shared" si="0"/>
        <v>721.49999999999989</v>
      </c>
      <c r="K13" s="25"/>
      <c r="L13" s="19">
        <f t="shared" ref="L13" si="1">SUM(L6:L12)</f>
        <v>75.000000000000014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705</v>
      </c>
      <c r="G24" s="32">
        <f t="shared" ref="G24:J24" si="4">G13+G23</f>
        <v>24.92</v>
      </c>
      <c r="H24" s="32">
        <f t="shared" si="4"/>
        <v>26.18</v>
      </c>
      <c r="I24" s="32">
        <f t="shared" si="4"/>
        <v>94.64</v>
      </c>
      <c r="J24" s="32">
        <f t="shared" si="4"/>
        <v>721.49999999999989</v>
      </c>
      <c r="K24" s="32"/>
      <c r="L24" s="32">
        <f t="shared" ref="L24" si="5">L13+L23</f>
        <v>75.000000000000014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55">
        <v>280</v>
      </c>
      <c r="G25" s="55">
        <v>16.02</v>
      </c>
      <c r="H25" s="55">
        <v>18.260000000000002</v>
      </c>
      <c r="I25" s="55">
        <v>25.61</v>
      </c>
      <c r="J25" s="55">
        <v>309.17</v>
      </c>
      <c r="K25" s="41">
        <v>436</v>
      </c>
      <c r="L25" s="51">
        <v>53.9</v>
      </c>
    </row>
    <row r="26" spans="1:12" ht="14.4" x14ac:dyDescent="0.3">
      <c r="A26" s="14"/>
      <c r="B26" s="15"/>
      <c r="C26" s="11"/>
      <c r="D26" s="6"/>
      <c r="E26" s="42"/>
      <c r="F26" s="56"/>
      <c r="G26" s="56"/>
      <c r="H26" s="56"/>
      <c r="I26" s="56"/>
      <c r="J26" s="56"/>
      <c r="K26" s="44"/>
      <c r="L26" s="53"/>
    </row>
    <row r="27" spans="1:12" ht="14.4" x14ac:dyDescent="0.3">
      <c r="A27" s="14"/>
      <c r="B27" s="15"/>
      <c r="C27" s="11"/>
      <c r="D27" s="7" t="s">
        <v>22</v>
      </c>
      <c r="E27" s="42" t="s">
        <v>49</v>
      </c>
      <c r="F27" s="56">
        <v>180</v>
      </c>
      <c r="G27" s="56">
        <v>0.63</v>
      </c>
      <c r="H27" s="56">
        <v>0</v>
      </c>
      <c r="I27" s="56">
        <v>24.86</v>
      </c>
      <c r="J27" s="56">
        <v>101</v>
      </c>
      <c r="K27" s="44">
        <v>531</v>
      </c>
      <c r="L27" s="53">
        <v>8.75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56">
        <v>40</v>
      </c>
      <c r="G28" s="56">
        <v>2.92</v>
      </c>
      <c r="H28" s="56">
        <v>0.5</v>
      </c>
      <c r="I28" s="56">
        <v>17.88</v>
      </c>
      <c r="J28" s="56">
        <v>87.48</v>
      </c>
      <c r="K28" s="44">
        <v>6</v>
      </c>
      <c r="L28" s="53">
        <v>2.5</v>
      </c>
    </row>
    <row r="29" spans="1:12" ht="14.4" x14ac:dyDescent="0.3">
      <c r="A29" s="14"/>
      <c r="B29" s="15"/>
      <c r="C29" s="11"/>
      <c r="D29" s="7" t="s">
        <v>24</v>
      </c>
      <c r="E29" s="42"/>
      <c r="F29" s="56"/>
      <c r="G29" s="56"/>
      <c r="H29" s="56"/>
      <c r="I29" s="56"/>
      <c r="J29" s="56"/>
      <c r="K29" s="44"/>
      <c r="L29" s="53">
        <v>1.9</v>
      </c>
    </row>
    <row r="30" spans="1:12" ht="14.4" x14ac:dyDescent="0.3">
      <c r="A30" s="14"/>
      <c r="B30" s="15"/>
      <c r="C30" s="11"/>
      <c r="D30" s="6" t="s">
        <v>23</v>
      </c>
      <c r="E30" s="42" t="s">
        <v>47</v>
      </c>
      <c r="F30" s="56">
        <v>30</v>
      </c>
      <c r="G30" s="56">
        <v>2.84</v>
      </c>
      <c r="H30" s="56">
        <v>0.4</v>
      </c>
      <c r="I30" s="56">
        <v>17.600000000000001</v>
      </c>
      <c r="J30" s="56">
        <v>93.89</v>
      </c>
      <c r="K30" s="44">
        <v>6</v>
      </c>
      <c r="L30" s="53">
        <v>7.95</v>
      </c>
    </row>
    <row r="31" spans="1:12" ht="14.4" x14ac:dyDescent="0.3">
      <c r="A31" s="14"/>
      <c r="B31" s="15"/>
      <c r="C31" s="11"/>
      <c r="D31" s="6" t="s">
        <v>26</v>
      </c>
      <c r="E31" s="42" t="s">
        <v>50</v>
      </c>
      <c r="F31" s="56">
        <v>100</v>
      </c>
      <c r="G31" s="56">
        <v>1.2</v>
      </c>
      <c r="H31" s="56">
        <v>3.2</v>
      </c>
      <c r="I31" s="56">
        <v>7.3</v>
      </c>
      <c r="J31" s="56">
        <v>56</v>
      </c>
      <c r="K31" s="44">
        <v>28</v>
      </c>
      <c r="L31" s="5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630</v>
      </c>
      <c r="G32" s="57">
        <f t="shared" ref="G32" si="6">SUM(G25:G31)</f>
        <v>23.61</v>
      </c>
      <c r="H32" s="57">
        <f t="shared" ref="H32" si="7">SUM(H25:H31)</f>
        <v>22.36</v>
      </c>
      <c r="I32" s="57">
        <f t="shared" ref="I32" si="8">SUM(I25:I31)</f>
        <v>93.249999999999986</v>
      </c>
      <c r="J32" s="57">
        <f t="shared" ref="J32:L32" si="9">SUM(J25:J31)</f>
        <v>647.54000000000008</v>
      </c>
      <c r="K32" s="25"/>
      <c r="L32" s="19">
        <f t="shared" si="9"/>
        <v>75.000000000000014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630</v>
      </c>
      <c r="G43" s="32">
        <f t="shared" ref="G43" si="14">G32+G42</f>
        <v>23.61</v>
      </c>
      <c r="H43" s="32">
        <f t="shared" ref="H43" si="15">H32+H42</f>
        <v>22.36</v>
      </c>
      <c r="I43" s="32">
        <f t="shared" ref="I43" si="16">I32+I42</f>
        <v>93.249999999999986</v>
      </c>
      <c r="J43" s="32">
        <f t="shared" ref="J43:L43" si="17">J32+J42</f>
        <v>647.54000000000008</v>
      </c>
      <c r="K43" s="32"/>
      <c r="L43" s="32">
        <f t="shared" si="17"/>
        <v>75.000000000000014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150</v>
      </c>
      <c r="G44" s="51">
        <v>2.38</v>
      </c>
      <c r="H44" s="51">
        <v>5.26</v>
      </c>
      <c r="I44" s="51">
        <v>8.5</v>
      </c>
      <c r="J44" s="51">
        <v>162.30000000000001</v>
      </c>
      <c r="K44" s="41">
        <v>511</v>
      </c>
      <c r="L44" s="40">
        <v>10.01</v>
      </c>
    </row>
    <row r="45" spans="1:12" ht="14.4" x14ac:dyDescent="0.3">
      <c r="A45" s="23"/>
      <c r="B45" s="15"/>
      <c r="C45" s="11"/>
      <c r="D45" s="6" t="s">
        <v>21</v>
      </c>
      <c r="E45" s="42" t="s">
        <v>52</v>
      </c>
      <c r="F45" s="43">
        <v>90</v>
      </c>
      <c r="G45" s="53">
        <v>13.01</v>
      </c>
      <c r="H45" s="53">
        <v>14.06</v>
      </c>
      <c r="I45" s="53">
        <v>5.3</v>
      </c>
      <c r="J45" s="53">
        <v>198.05</v>
      </c>
      <c r="K45" s="44">
        <v>300</v>
      </c>
      <c r="L45" s="43">
        <v>39.799999999999997</v>
      </c>
    </row>
    <row r="46" spans="1:12" ht="14.4" x14ac:dyDescent="0.3">
      <c r="A46" s="23"/>
      <c r="B46" s="15"/>
      <c r="C46" s="11"/>
      <c r="D46" s="7" t="s">
        <v>22</v>
      </c>
      <c r="E46" s="42" t="s">
        <v>53</v>
      </c>
      <c r="F46" s="43">
        <v>200</v>
      </c>
      <c r="G46" s="53">
        <v>0.55000000000000004</v>
      </c>
      <c r="H46" s="53">
        <v>0.22</v>
      </c>
      <c r="I46" s="53">
        <v>37.33</v>
      </c>
      <c r="J46" s="53">
        <v>155.33000000000001</v>
      </c>
      <c r="K46" s="44">
        <v>401</v>
      </c>
      <c r="L46" s="43">
        <v>11.29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40</v>
      </c>
      <c r="G47" s="53">
        <v>2.92</v>
      </c>
      <c r="H47" s="53">
        <v>0.5</v>
      </c>
      <c r="I47" s="53">
        <v>17.88</v>
      </c>
      <c r="J47" s="53">
        <v>87.48</v>
      </c>
      <c r="K47" s="44">
        <v>6</v>
      </c>
      <c r="L47" s="43">
        <v>2.5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53"/>
      <c r="H48" s="53"/>
      <c r="I48" s="53"/>
      <c r="J48" s="5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47</v>
      </c>
      <c r="F49" s="43">
        <v>30</v>
      </c>
      <c r="G49" s="53">
        <v>2.13</v>
      </c>
      <c r="H49" s="53">
        <v>0.3</v>
      </c>
      <c r="I49" s="53">
        <v>13.2</v>
      </c>
      <c r="J49" s="53">
        <v>70.42</v>
      </c>
      <c r="K49" s="44">
        <v>6</v>
      </c>
      <c r="L49" s="43">
        <v>1.9</v>
      </c>
    </row>
    <row r="50" spans="1:12" ht="14.4" x14ac:dyDescent="0.3">
      <c r="A50" s="23"/>
      <c r="B50" s="15"/>
      <c r="C50" s="11"/>
      <c r="D50" s="6" t="s">
        <v>26</v>
      </c>
      <c r="E50" s="42" t="s">
        <v>81</v>
      </c>
      <c r="F50" s="43">
        <v>60</v>
      </c>
      <c r="G50" s="53">
        <v>0.86</v>
      </c>
      <c r="H50" s="53">
        <v>3.65</v>
      </c>
      <c r="I50" s="53">
        <v>5.0199999999999996</v>
      </c>
      <c r="J50" s="53">
        <v>56.4</v>
      </c>
      <c r="K50" s="44">
        <v>34</v>
      </c>
      <c r="L50" s="43">
        <v>9.5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21.849999999999998</v>
      </c>
      <c r="H51" s="19">
        <f t="shared" ref="H51" si="19">SUM(H44:H50)</f>
        <v>23.99</v>
      </c>
      <c r="I51" s="19">
        <f t="shared" ref="I51" si="20">SUM(I44:I50)</f>
        <v>87.22999999999999</v>
      </c>
      <c r="J51" s="19">
        <f t="shared" ref="J51:L51" si="21">SUM(J44:J50)</f>
        <v>729.98</v>
      </c>
      <c r="K51" s="25"/>
      <c r="L51" s="19">
        <f t="shared" si="21"/>
        <v>75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570</v>
      </c>
      <c r="G62" s="32">
        <f t="shared" ref="G62" si="26">G51+G61</f>
        <v>21.849999999999998</v>
      </c>
      <c r="H62" s="32">
        <f t="shared" ref="H62" si="27">H51+H61</f>
        <v>23.99</v>
      </c>
      <c r="I62" s="32">
        <f t="shared" ref="I62" si="28">I51+I61</f>
        <v>87.22999999999999</v>
      </c>
      <c r="J62" s="32">
        <f t="shared" ref="J62:L62" si="29">J51+J61</f>
        <v>729.98</v>
      </c>
      <c r="K62" s="32"/>
      <c r="L62" s="32">
        <f t="shared" si="29"/>
        <v>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240</v>
      </c>
      <c r="G63" s="55">
        <v>18.350000000000001</v>
      </c>
      <c r="H63" s="55">
        <v>23.85</v>
      </c>
      <c r="I63" s="55">
        <v>33.17</v>
      </c>
      <c r="J63" s="55">
        <v>460.2</v>
      </c>
      <c r="K63" s="41">
        <v>147</v>
      </c>
      <c r="L63" s="51">
        <v>45.14</v>
      </c>
    </row>
    <row r="64" spans="1:12" ht="14.4" x14ac:dyDescent="0.3">
      <c r="A64" s="23"/>
      <c r="B64" s="15"/>
      <c r="C64" s="11"/>
      <c r="D64" s="6" t="s">
        <v>55</v>
      </c>
      <c r="E64" s="42" t="s">
        <v>56</v>
      </c>
      <c r="F64" s="43">
        <v>200</v>
      </c>
      <c r="G64" s="56">
        <v>5</v>
      </c>
      <c r="H64" s="56">
        <v>6.4</v>
      </c>
      <c r="I64" s="56">
        <v>22.6</v>
      </c>
      <c r="J64" s="56">
        <v>162</v>
      </c>
      <c r="K64" s="44">
        <v>25</v>
      </c>
      <c r="L64" s="53">
        <v>20</v>
      </c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56"/>
      <c r="H65" s="56"/>
      <c r="I65" s="56"/>
      <c r="J65" s="56"/>
      <c r="K65" s="44"/>
      <c r="L65" s="53"/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40</v>
      </c>
      <c r="G66" s="56">
        <v>87.48</v>
      </c>
      <c r="H66" s="56">
        <v>0.5</v>
      </c>
      <c r="I66" s="56">
        <v>17.88</v>
      </c>
      <c r="J66" s="56">
        <v>87.48</v>
      </c>
      <c r="K66" s="44">
        <v>6</v>
      </c>
      <c r="L66" s="53">
        <v>2.5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56"/>
      <c r="H67" s="56"/>
      <c r="I67" s="56"/>
      <c r="J67" s="56"/>
      <c r="K67" s="44"/>
      <c r="L67" s="53"/>
    </row>
    <row r="68" spans="1:12" ht="14.4" x14ac:dyDescent="0.3">
      <c r="A68" s="23"/>
      <c r="B68" s="15"/>
      <c r="C68" s="11"/>
      <c r="D68" s="6" t="s">
        <v>23</v>
      </c>
      <c r="E68" s="42" t="s">
        <v>47</v>
      </c>
      <c r="F68" s="43">
        <v>30</v>
      </c>
      <c r="G68" s="56">
        <v>70.42</v>
      </c>
      <c r="H68" s="56">
        <v>0.3</v>
      </c>
      <c r="I68" s="56">
        <v>13.2</v>
      </c>
      <c r="J68" s="56">
        <v>70.42</v>
      </c>
      <c r="K68" s="44">
        <v>6</v>
      </c>
      <c r="L68" s="53">
        <v>1.9</v>
      </c>
    </row>
    <row r="69" spans="1:12" ht="14.4" x14ac:dyDescent="0.3">
      <c r="A69" s="23"/>
      <c r="B69" s="15"/>
      <c r="C69" s="11"/>
      <c r="D69" s="6" t="s">
        <v>55</v>
      </c>
      <c r="E69" s="42" t="s">
        <v>57</v>
      </c>
      <c r="F69" s="43">
        <v>10</v>
      </c>
      <c r="G69" s="56">
        <v>36.4</v>
      </c>
      <c r="H69" s="56">
        <v>2.93</v>
      </c>
      <c r="I69" s="56">
        <v>0</v>
      </c>
      <c r="J69" s="56">
        <v>36.4</v>
      </c>
      <c r="K69" s="44">
        <v>6</v>
      </c>
      <c r="L69" s="53">
        <v>5.46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57">
        <f t="shared" ref="G70" si="30">SUM(G63:G69)</f>
        <v>217.65</v>
      </c>
      <c r="H70" s="57">
        <f t="shared" ref="H70" si="31">SUM(H63:H69)</f>
        <v>33.980000000000004</v>
      </c>
      <c r="I70" s="57">
        <f t="shared" ref="I70" si="32">SUM(I63:I69)</f>
        <v>86.850000000000009</v>
      </c>
      <c r="J70" s="57">
        <f t="shared" ref="J70:L70" si="33">SUM(J63:J69)</f>
        <v>816.5</v>
      </c>
      <c r="K70" s="25"/>
      <c r="L70" s="19">
        <f t="shared" si="33"/>
        <v>75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56"/>
      <c r="H71" s="56"/>
      <c r="I71" s="56"/>
      <c r="J71" s="56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520</v>
      </c>
      <c r="G81" s="32">
        <f t="shared" ref="G81" si="38">G70+G80</f>
        <v>217.65</v>
      </c>
      <c r="H81" s="32">
        <f t="shared" ref="H81" si="39">H70+H80</f>
        <v>33.980000000000004</v>
      </c>
      <c r="I81" s="32">
        <f t="shared" ref="I81" si="40">I70+I80</f>
        <v>86.850000000000009</v>
      </c>
      <c r="J81" s="32">
        <f t="shared" ref="J81:L81" si="41">J70+J80</f>
        <v>816.5</v>
      </c>
      <c r="K81" s="32"/>
      <c r="L81" s="32">
        <f t="shared" si="41"/>
        <v>75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240</v>
      </c>
      <c r="G82" s="51">
        <v>18.899999999999999</v>
      </c>
      <c r="H82" s="51">
        <v>18.899999999999999</v>
      </c>
      <c r="I82" s="51">
        <v>21.5</v>
      </c>
      <c r="J82" s="51">
        <v>305.45</v>
      </c>
      <c r="K82" s="41">
        <v>196</v>
      </c>
      <c r="L82" s="40">
        <v>54.35</v>
      </c>
    </row>
    <row r="83" spans="1:12" ht="14.4" x14ac:dyDescent="0.3">
      <c r="A83" s="23"/>
      <c r="B83" s="15"/>
      <c r="C83" s="11"/>
      <c r="D83" s="6"/>
      <c r="E83" s="42"/>
      <c r="F83" s="43"/>
      <c r="G83" s="53"/>
      <c r="H83" s="53"/>
      <c r="I83" s="53"/>
      <c r="J83" s="5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59</v>
      </c>
      <c r="F84" s="43">
        <v>180</v>
      </c>
      <c r="G84" s="53">
        <v>0.32</v>
      </c>
      <c r="H84" s="53">
        <v>0.14000000000000001</v>
      </c>
      <c r="I84" s="53">
        <v>19.45</v>
      </c>
      <c r="J84" s="53">
        <v>80</v>
      </c>
      <c r="K84" s="44">
        <v>256</v>
      </c>
      <c r="L84" s="43">
        <v>4.3499999999999996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40</v>
      </c>
      <c r="G85" s="53">
        <v>2.92</v>
      </c>
      <c r="H85" s="53">
        <v>0.5</v>
      </c>
      <c r="I85" s="53">
        <v>17.88</v>
      </c>
      <c r="J85" s="53">
        <v>87.48</v>
      </c>
      <c r="K85" s="44">
        <v>6</v>
      </c>
      <c r="L85" s="43">
        <v>2.5</v>
      </c>
    </row>
    <row r="86" spans="1:12" ht="14.4" x14ac:dyDescent="0.3">
      <c r="A86" s="23"/>
      <c r="B86" s="15"/>
      <c r="C86" s="11"/>
      <c r="D86" s="7" t="s">
        <v>24</v>
      </c>
      <c r="E86" s="42" t="s">
        <v>45</v>
      </c>
      <c r="F86" s="43">
        <v>120</v>
      </c>
      <c r="G86" s="53">
        <v>0.48</v>
      </c>
      <c r="H86" s="53">
        <v>0.48</v>
      </c>
      <c r="I86" s="53">
        <v>11.76</v>
      </c>
      <c r="J86" s="53">
        <v>56.4</v>
      </c>
      <c r="K86" s="44">
        <v>25</v>
      </c>
      <c r="L86" s="43">
        <v>11.9</v>
      </c>
    </row>
    <row r="87" spans="1:12" ht="14.4" x14ac:dyDescent="0.3">
      <c r="A87" s="23"/>
      <c r="B87" s="15"/>
      <c r="C87" s="11"/>
      <c r="D87" s="6" t="s">
        <v>23</v>
      </c>
      <c r="E87" s="42" t="s">
        <v>47</v>
      </c>
      <c r="F87" s="43">
        <v>30</v>
      </c>
      <c r="G87" s="53">
        <v>2.13</v>
      </c>
      <c r="H87" s="53">
        <v>0.3</v>
      </c>
      <c r="I87" s="53">
        <v>13.2</v>
      </c>
      <c r="J87" s="53">
        <v>70.42</v>
      </c>
      <c r="K87" s="44">
        <v>6</v>
      </c>
      <c r="L87" s="43">
        <v>1.9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24.75</v>
      </c>
      <c r="H89" s="19">
        <f t="shared" ref="H89" si="43">SUM(H82:H88)</f>
        <v>20.32</v>
      </c>
      <c r="I89" s="19">
        <f t="shared" ref="I89" si="44">SUM(I82:I88)</f>
        <v>83.79</v>
      </c>
      <c r="J89" s="19">
        <f t="shared" ref="J89:L89" si="45">SUM(J82:J88)</f>
        <v>599.75</v>
      </c>
      <c r="K89" s="25"/>
      <c r="L89" s="19">
        <f t="shared" si="45"/>
        <v>75.000000000000014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610</v>
      </c>
      <c r="G100" s="32">
        <f t="shared" ref="G100" si="50">G89+G99</f>
        <v>24.75</v>
      </c>
      <c r="H100" s="32">
        <f t="shared" ref="H100" si="51">H89+H99</f>
        <v>20.32</v>
      </c>
      <c r="I100" s="32">
        <f t="shared" ref="I100" si="52">I89+I99</f>
        <v>83.79</v>
      </c>
      <c r="J100" s="32">
        <f t="shared" ref="J100:L100" si="53">J89+J99</f>
        <v>599.75</v>
      </c>
      <c r="K100" s="32"/>
      <c r="L100" s="32">
        <f t="shared" si="53"/>
        <v>75.000000000000014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7.85</v>
      </c>
      <c r="H101" s="51">
        <v>12.12</v>
      </c>
      <c r="I101" s="51">
        <v>26.85</v>
      </c>
      <c r="J101" s="51">
        <v>212.7</v>
      </c>
      <c r="K101" s="41">
        <v>30</v>
      </c>
      <c r="L101" s="40">
        <v>35.950000000000003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53"/>
      <c r="I102" s="53"/>
      <c r="J102" s="5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61</v>
      </c>
      <c r="F103" s="43">
        <v>200</v>
      </c>
      <c r="G103" s="43">
        <v>0.04</v>
      </c>
      <c r="H103" s="53">
        <v>0</v>
      </c>
      <c r="I103" s="53">
        <v>12.13</v>
      </c>
      <c r="J103" s="53">
        <v>47</v>
      </c>
      <c r="K103" s="44">
        <v>266</v>
      </c>
      <c r="L103" s="43">
        <v>5.5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2.92</v>
      </c>
      <c r="H104" s="53">
        <v>0.5</v>
      </c>
      <c r="I104" s="53">
        <v>17.88</v>
      </c>
      <c r="J104" s="53">
        <v>87.48</v>
      </c>
      <c r="K104" s="44">
        <v>6</v>
      </c>
      <c r="L104" s="43">
        <v>2.5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120</v>
      </c>
      <c r="G105" s="43">
        <v>0.48</v>
      </c>
      <c r="H105" s="53">
        <v>0.48</v>
      </c>
      <c r="I105" s="53">
        <v>11.76</v>
      </c>
      <c r="J105" s="53">
        <v>56.4</v>
      </c>
      <c r="K105" s="44">
        <v>25</v>
      </c>
      <c r="L105" s="43">
        <v>11.9</v>
      </c>
    </row>
    <row r="106" spans="1:12" ht="14.4" x14ac:dyDescent="0.3">
      <c r="A106" s="23"/>
      <c r="B106" s="15"/>
      <c r="C106" s="11"/>
      <c r="D106" s="6" t="s">
        <v>23</v>
      </c>
      <c r="E106" s="42" t="s">
        <v>47</v>
      </c>
      <c r="F106" s="43">
        <v>60</v>
      </c>
      <c r="G106" s="43">
        <v>4.26</v>
      </c>
      <c r="H106" s="53">
        <v>0.6</v>
      </c>
      <c r="I106" s="53">
        <v>26.4</v>
      </c>
      <c r="J106" s="53">
        <v>140.84</v>
      </c>
      <c r="K106" s="44">
        <v>6</v>
      </c>
      <c r="L106" s="43">
        <v>1.9</v>
      </c>
    </row>
    <row r="107" spans="1:12" ht="14.4" x14ac:dyDescent="0.3">
      <c r="A107" s="23"/>
      <c r="B107" s="15"/>
      <c r="C107" s="11"/>
      <c r="D107" s="6" t="s">
        <v>62</v>
      </c>
      <c r="E107" s="42" t="s">
        <v>63</v>
      </c>
      <c r="F107" s="43">
        <v>50</v>
      </c>
      <c r="G107" s="43">
        <v>4.04</v>
      </c>
      <c r="H107" s="53">
        <v>7.06</v>
      </c>
      <c r="I107" s="53">
        <v>39.9</v>
      </c>
      <c r="J107" s="53">
        <v>164</v>
      </c>
      <c r="K107" s="44">
        <v>30</v>
      </c>
      <c r="L107" s="43">
        <v>17.25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670</v>
      </c>
      <c r="G108" s="19">
        <f t="shared" ref="G108:J108" si="54">SUM(G101:G107)</f>
        <v>19.59</v>
      </c>
      <c r="H108" s="19">
        <f t="shared" si="54"/>
        <v>20.759999999999998</v>
      </c>
      <c r="I108" s="19">
        <f t="shared" si="54"/>
        <v>134.92000000000002</v>
      </c>
      <c r="J108" s="19">
        <f t="shared" si="54"/>
        <v>708.42</v>
      </c>
      <c r="K108" s="25"/>
      <c r="L108" s="19">
        <f t="shared" ref="L108" si="55">SUM(L101:L107)</f>
        <v>75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5">
      <c r="A119" s="29">
        <f>A101</f>
        <v>1</v>
      </c>
      <c r="B119" s="30">
        <f>B101</f>
        <v>6</v>
      </c>
      <c r="C119" s="58" t="s">
        <v>4</v>
      </c>
      <c r="D119" s="59"/>
      <c r="E119" s="31"/>
      <c r="F119" s="32">
        <f>F108+F118</f>
        <v>670</v>
      </c>
      <c r="G119" s="32">
        <f t="shared" ref="G119:J119" si="58">G108+G118</f>
        <v>19.59</v>
      </c>
      <c r="H119" s="32">
        <f t="shared" si="58"/>
        <v>20.759999999999998</v>
      </c>
      <c r="I119" s="32">
        <f t="shared" si="58"/>
        <v>134.92000000000002</v>
      </c>
      <c r="J119" s="32">
        <f t="shared" si="58"/>
        <v>708.42</v>
      </c>
      <c r="K119" s="32"/>
      <c r="L119" s="32">
        <f t="shared" ref="L119" si="59">L108+L118</f>
        <v>75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 t="s">
        <v>64</v>
      </c>
      <c r="F120" s="40">
        <v>175</v>
      </c>
      <c r="G120" s="40">
        <v>5.62</v>
      </c>
      <c r="H120" s="51">
        <v>1.48</v>
      </c>
      <c r="I120" s="51">
        <v>28.33</v>
      </c>
      <c r="J120" s="51">
        <v>174.12</v>
      </c>
      <c r="K120" s="41">
        <v>332</v>
      </c>
      <c r="L120" s="40">
        <v>9.76</v>
      </c>
    </row>
    <row r="121" spans="1:12" ht="14.4" x14ac:dyDescent="0.3">
      <c r="A121" s="14"/>
      <c r="B121" s="15"/>
      <c r="C121" s="11"/>
      <c r="D121" s="6" t="s">
        <v>65</v>
      </c>
      <c r="E121" s="42" t="s">
        <v>66</v>
      </c>
      <c r="F121" s="43">
        <v>90</v>
      </c>
      <c r="G121" s="43">
        <v>13.76</v>
      </c>
      <c r="H121" s="53">
        <v>13.78</v>
      </c>
      <c r="I121" s="53">
        <v>7.75</v>
      </c>
      <c r="J121" s="53">
        <v>211</v>
      </c>
      <c r="K121" s="44">
        <v>2.6</v>
      </c>
      <c r="L121" s="53">
        <v>49.34</v>
      </c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0.04</v>
      </c>
      <c r="H122" s="53">
        <v>0</v>
      </c>
      <c r="I122" s="53">
        <v>12.13</v>
      </c>
      <c r="J122" s="53">
        <v>47</v>
      </c>
      <c r="K122" s="44">
        <v>266</v>
      </c>
      <c r="L122" s="53">
        <v>5.5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2.92</v>
      </c>
      <c r="H123" s="53">
        <v>0.5</v>
      </c>
      <c r="I123" s="53">
        <v>17.88</v>
      </c>
      <c r="J123" s="53">
        <v>87.48</v>
      </c>
      <c r="K123" s="44">
        <v>6</v>
      </c>
      <c r="L123" s="53">
        <v>2.5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53"/>
      <c r="I124" s="53"/>
      <c r="J124" s="53"/>
      <c r="K124" s="44"/>
      <c r="L124" s="53"/>
    </row>
    <row r="125" spans="1:12" ht="14.4" x14ac:dyDescent="0.3">
      <c r="A125" s="14"/>
      <c r="B125" s="15"/>
      <c r="C125" s="11"/>
      <c r="D125" s="6" t="s">
        <v>23</v>
      </c>
      <c r="E125" s="42" t="s">
        <v>47</v>
      </c>
      <c r="F125" s="43">
        <v>30</v>
      </c>
      <c r="G125" s="43">
        <v>2.13</v>
      </c>
      <c r="H125" s="53">
        <v>0.3</v>
      </c>
      <c r="I125" s="53">
        <v>13.2</v>
      </c>
      <c r="J125" s="53">
        <v>70.42</v>
      </c>
      <c r="K125" s="44">
        <v>6</v>
      </c>
      <c r="L125" s="53">
        <v>1.9</v>
      </c>
    </row>
    <row r="126" spans="1:12" ht="14.4" x14ac:dyDescent="0.3">
      <c r="A126" s="14"/>
      <c r="B126" s="15"/>
      <c r="C126" s="11"/>
      <c r="D126" s="6" t="s">
        <v>26</v>
      </c>
      <c r="E126" s="42" t="s">
        <v>67</v>
      </c>
      <c r="F126" s="43">
        <v>60</v>
      </c>
      <c r="G126" s="43">
        <v>2.25</v>
      </c>
      <c r="H126" s="53">
        <v>6.3</v>
      </c>
      <c r="I126" s="53">
        <v>4.05</v>
      </c>
      <c r="J126" s="53">
        <v>82</v>
      </c>
      <c r="K126" s="44">
        <v>37</v>
      </c>
      <c r="L126" s="53">
        <v>6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0">SUM(G120:G126)</f>
        <v>26.719999999999995</v>
      </c>
      <c r="H127" s="19">
        <f t="shared" si="60"/>
        <v>22.36</v>
      </c>
      <c r="I127" s="19">
        <f t="shared" si="60"/>
        <v>83.34</v>
      </c>
      <c r="J127" s="19">
        <f t="shared" si="60"/>
        <v>672.02</v>
      </c>
      <c r="K127" s="25"/>
      <c r="L127" s="19">
        <f t="shared" ref="L127" si="61">SUM(L120:L126)</f>
        <v>75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1</v>
      </c>
      <c r="C138" s="58" t="s">
        <v>4</v>
      </c>
      <c r="D138" s="59"/>
      <c r="E138" s="31"/>
      <c r="F138" s="32">
        <f>F127+F137</f>
        <v>595</v>
      </c>
      <c r="G138" s="32">
        <f t="shared" ref="G138" si="64">G127+G137</f>
        <v>26.719999999999995</v>
      </c>
      <c r="H138" s="32">
        <f t="shared" ref="H138" si="65">H127+H137</f>
        <v>22.36</v>
      </c>
      <c r="I138" s="32">
        <f t="shared" ref="I138" si="66">I127+I137</f>
        <v>83.34</v>
      </c>
      <c r="J138" s="32">
        <f t="shared" ref="J138:L138" si="67">J127+J137</f>
        <v>672.02</v>
      </c>
      <c r="K138" s="32"/>
      <c r="L138" s="32">
        <f t="shared" si="67"/>
        <v>75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 t="s">
        <v>68</v>
      </c>
      <c r="F139" s="40">
        <v>150</v>
      </c>
      <c r="G139" s="51">
        <v>4</v>
      </c>
      <c r="H139" s="51">
        <v>4.25</v>
      </c>
      <c r="I139" s="51">
        <v>24.55</v>
      </c>
      <c r="J139" s="51">
        <v>153</v>
      </c>
      <c r="K139" s="41">
        <v>209</v>
      </c>
      <c r="L139" s="40">
        <v>6.3</v>
      </c>
    </row>
    <row r="140" spans="1:12" ht="14.4" x14ac:dyDescent="0.3">
      <c r="A140" s="23"/>
      <c r="B140" s="15"/>
      <c r="C140" s="11"/>
      <c r="D140" s="6" t="s">
        <v>21</v>
      </c>
      <c r="E140" s="42" t="s">
        <v>69</v>
      </c>
      <c r="F140" s="43">
        <v>90</v>
      </c>
      <c r="G140" s="53">
        <v>12.55</v>
      </c>
      <c r="H140" s="53">
        <v>11.2</v>
      </c>
      <c r="I140" s="53">
        <v>10.17</v>
      </c>
      <c r="J140" s="53">
        <v>130.5</v>
      </c>
      <c r="K140" s="44">
        <v>388</v>
      </c>
      <c r="L140" s="43">
        <v>44.35</v>
      </c>
    </row>
    <row r="141" spans="1:12" ht="14.4" x14ac:dyDescent="0.3">
      <c r="A141" s="23"/>
      <c r="B141" s="15"/>
      <c r="C141" s="11"/>
      <c r="D141" s="7" t="s">
        <v>22</v>
      </c>
      <c r="E141" s="42" t="s">
        <v>70</v>
      </c>
      <c r="F141" s="43">
        <v>200</v>
      </c>
      <c r="G141" s="53">
        <v>0.44</v>
      </c>
      <c r="H141" s="53">
        <v>0.02</v>
      </c>
      <c r="I141" s="53">
        <v>27.76</v>
      </c>
      <c r="J141" s="53">
        <v>113</v>
      </c>
      <c r="K141" s="44">
        <v>376</v>
      </c>
      <c r="L141" s="43">
        <v>7.45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53">
        <v>2.92</v>
      </c>
      <c r="H142" s="53">
        <v>0.5</v>
      </c>
      <c r="I142" s="53">
        <v>17.88</v>
      </c>
      <c r="J142" s="53">
        <v>87.48</v>
      </c>
      <c r="K142" s="44">
        <v>6</v>
      </c>
      <c r="L142" s="43">
        <v>2.5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53"/>
      <c r="H143" s="53"/>
      <c r="I143" s="53"/>
      <c r="J143" s="5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47</v>
      </c>
      <c r="F144" s="43">
        <v>30</v>
      </c>
      <c r="G144" s="53">
        <v>2.13</v>
      </c>
      <c r="H144" s="53">
        <v>0.3</v>
      </c>
      <c r="I144" s="53">
        <v>13.2</v>
      </c>
      <c r="J144" s="53">
        <v>70.42</v>
      </c>
      <c r="K144" s="44">
        <v>6</v>
      </c>
      <c r="L144" s="43">
        <v>1.9</v>
      </c>
    </row>
    <row r="145" spans="1:12" ht="14.4" x14ac:dyDescent="0.3">
      <c r="A145" s="23"/>
      <c r="B145" s="15"/>
      <c r="C145" s="11"/>
      <c r="D145" s="6" t="s">
        <v>26</v>
      </c>
      <c r="E145" s="42" t="s">
        <v>82</v>
      </c>
      <c r="F145" s="43">
        <v>60</v>
      </c>
      <c r="G145" s="53">
        <v>0.73</v>
      </c>
      <c r="H145" s="53">
        <v>3.5</v>
      </c>
      <c r="I145" s="53">
        <v>6.7</v>
      </c>
      <c r="J145" s="53">
        <v>54.06</v>
      </c>
      <c r="K145" s="44">
        <v>17</v>
      </c>
      <c r="L145" s="43">
        <v>12.5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68">SUM(G139:G145)</f>
        <v>22.770000000000003</v>
      </c>
      <c r="H146" s="19">
        <f t="shared" si="68"/>
        <v>19.77</v>
      </c>
      <c r="I146" s="19">
        <f t="shared" si="68"/>
        <v>100.26</v>
      </c>
      <c r="J146" s="19">
        <f t="shared" si="68"/>
        <v>608.46</v>
      </c>
      <c r="K146" s="25"/>
      <c r="L146" s="19">
        <f t="shared" ref="L146" si="69">SUM(L139:L145)</f>
        <v>75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2</v>
      </c>
      <c r="C157" s="58" t="s">
        <v>4</v>
      </c>
      <c r="D157" s="59"/>
      <c r="E157" s="31"/>
      <c r="F157" s="32">
        <f>F146+F156</f>
        <v>570</v>
      </c>
      <c r="G157" s="32">
        <f t="shared" ref="G157" si="72">G146+G156</f>
        <v>22.770000000000003</v>
      </c>
      <c r="H157" s="32">
        <f t="shared" ref="H157" si="73">H146+H156</f>
        <v>19.77</v>
      </c>
      <c r="I157" s="32">
        <f t="shared" ref="I157" si="74">I146+I156</f>
        <v>100.26</v>
      </c>
      <c r="J157" s="32">
        <f t="shared" ref="J157:L157" si="75">J146+J156</f>
        <v>608.46</v>
      </c>
      <c r="K157" s="32"/>
      <c r="L157" s="32">
        <f t="shared" si="75"/>
        <v>75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 t="s">
        <v>71</v>
      </c>
      <c r="F158" s="40">
        <v>240</v>
      </c>
      <c r="G158" s="51">
        <v>18.350000000000001</v>
      </c>
      <c r="H158" s="51">
        <v>23.85</v>
      </c>
      <c r="I158" s="51">
        <v>33.17</v>
      </c>
      <c r="J158" s="51">
        <v>460.16</v>
      </c>
      <c r="K158" s="41">
        <v>147</v>
      </c>
      <c r="L158" s="51">
        <v>45.14</v>
      </c>
    </row>
    <row r="159" spans="1:12" ht="14.4" x14ac:dyDescent="0.3">
      <c r="A159" s="23"/>
      <c r="B159" s="15"/>
      <c r="C159" s="11"/>
      <c r="D159" s="6" t="s">
        <v>55</v>
      </c>
      <c r="E159" s="42" t="s">
        <v>56</v>
      </c>
      <c r="F159" s="43">
        <v>200</v>
      </c>
      <c r="G159" s="53">
        <v>5</v>
      </c>
      <c r="H159" s="53">
        <v>6.4</v>
      </c>
      <c r="I159" s="53">
        <v>22.6</v>
      </c>
      <c r="J159" s="53">
        <v>162</v>
      </c>
      <c r="K159" s="44">
        <v>25</v>
      </c>
      <c r="L159" s="53">
        <v>20</v>
      </c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53"/>
      <c r="H160" s="53"/>
      <c r="I160" s="53"/>
      <c r="J160" s="53"/>
      <c r="K160" s="44"/>
      <c r="L160" s="53"/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53">
        <v>2.92</v>
      </c>
      <c r="H161" s="53">
        <v>0.5</v>
      </c>
      <c r="I161" s="53">
        <v>17.88</v>
      </c>
      <c r="J161" s="53">
        <v>87.48</v>
      </c>
      <c r="K161" s="44">
        <v>6</v>
      </c>
      <c r="L161" s="53">
        <v>2.5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53"/>
      <c r="H162" s="53"/>
      <c r="I162" s="53"/>
      <c r="J162" s="53"/>
      <c r="K162" s="44"/>
      <c r="L162" s="53"/>
    </row>
    <row r="163" spans="1:12" ht="14.4" x14ac:dyDescent="0.3">
      <c r="A163" s="23"/>
      <c r="B163" s="15"/>
      <c r="C163" s="11"/>
      <c r="D163" s="6" t="s">
        <v>23</v>
      </c>
      <c r="E163" s="42" t="s">
        <v>47</v>
      </c>
      <c r="F163" s="43">
        <v>30</v>
      </c>
      <c r="G163" s="53">
        <v>2.13</v>
      </c>
      <c r="H163" s="53">
        <v>0.3</v>
      </c>
      <c r="I163" s="53">
        <v>13.2</v>
      </c>
      <c r="J163" s="53">
        <v>70.42</v>
      </c>
      <c r="K163" s="44">
        <v>6</v>
      </c>
      <c r="L163" s="53">
        <v>1.9</v>
      </c>
    </row>
    <row r="164" spans="1:12" ht="14.4" x14ac:dyDescent="0.3">
      <c r="A164" s="23"/>
      <c r="B164" s="15"/>
      <c r="C164" s="11"/>
      <c r="D164" s="6" t="s">
        <v>55</v>
      </c>
      <c r="E164" s="42" t="s">
        <v>57</v>
      </c>
      <c r="F164" s="43">
        <v>10</v>
      </c>
      <c r="G164" s="53">
        <v>2.3199999999999998</v>
      </c>
      <c r="H164" s="53">
        <v>2.95</v>
      </c>
      <c r="I164" s="53">
        <v>0</v>
      </c>
      <c r="J164" s="53">
        <v>36.4</v>
      </c>
      <c r="K164" s="44">
        <v>6</v>
      </c>
      <c r="L164" s="53">
        <v>5.46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6">SUM(G158:G164)</f>
        <v>30.720000000000002</v>
      </c>
      <c r="H165" s="19">
        <f t="shared" si="76"/>
        <v>34</v>
      </c>
      <c r="I165" s="19">
        <f t="shared" si="76"/>
        <v>86.850000000000009</v>
      </c>
      <c r="J165" s="19">
        <f t="shared" si="76"/>
        <v>816.46</v>
      </c>
      <c r="K165" s="25"/>
      <c r="L165" s="19">
        <f t="shared" ref="L165" si="77">SUM(L158:L164)</f>
        <v>75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4.4" x14ac:dyDescent="0.25">
      <c r="A176" s="29">
        <f>A158</f>
        <v>2</v>
      </c>
      <c r="B176" s="30">
        <f>B158</f>
        <v>3</v>
      </c>
      <c r="C176" s="58" t="s">
        <v>4</v>
      </c>
      <c r="D176" s="59"/>
      <c r="E176" s="31"/>
      <c r="F176" s="32">
        <f>F165+F175</f>
        <v>520</v>
      </c>
      <c r="G176" s="32">
        <f t="shared" ref="G176" si="80">G165+G175</f>
        <v>30.720000000000002</v>
      </c>
      <c r="H176" s="32">
        <f t="shared" ref="H176" si="81">H165+H175</f>
        <v>34</v>
      </c>
      <c r="I176" s="32">
        <f t="shared" ref="I176" si="82">I165+I175</f>
        <v>86.850000000000009</v>
      </c>
      <c r="J176" s="32">
        <f t="shared" ref="J176:L176" si="83">J165+J175</f>
        <v>816.46</v>
      </c>
      <c r="K176" s="32"/>
      <c r="L176" s="32">
        <f t="shared" si="83"/>
        <v>75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 t="s">
        <v>72</v>
      </c>
      <c r="F177" s="40">
        <v>150</v>
      </c>
      <c r="G177" s="40">
        <v>3.06</v>
      </c>
      <c r="H177" s="51">
        <v>4.8</v>
      </c>
      <c r="I177" s="51">
        <v>20.45</v>
      </c>
      <c r="J177" s="51">
        <v>137.25</v>
      </c>
      <c r="K177" s="41">
        <v>694</v>
      </c>
      <c r="L177" s="51">
        <v>10.62</v>
      </c>
    </row>
    <row r="178" spans="1:12" ht="14.4" x14ac:dyDescent="0.3">
      <c r="A178" s="23"/>
      <c r="B178" s="15"/>
      <c r="C178" s="11"/>
      <c r="D178" s="6" t="s">
        <v>21</v>
      </c>
      <c r="E178" s="42" t="s">
        <v>73</v>
      </c>
      <c r="F178" s="43">
        <v>90</v>
      </c>
      <c r="G178" s="43">
        <v>9.7899999999999991</v>
      </c>
      <c r="H178" s="53">
        <v>14.63</v>
      </c>
      <c r="I178" s="53">
        <v>4.47</v>
      </c>
      <c r="J178" s="53">
        <v>326.93</v>
      </c>
      <c r="K178" s="44">
        <v>183</v>
      </c>
      <c r="L178" s="53">
        <v>36.479999999999997</v>
      </c>
    </row>
    <row r="179" spans="1:12" ht="14.4" x14ac:dyDescent="0.3">
      <c r="A179" s="23"/>
      <c r="B179" s="15"/>
      <c r="C179" s="11"/>
      <c r="D179" s="7" t="s">
        <v>22</v>
      </c>
      <c r="E179" s="42" t="s">
        <v>74</v>
      </c>
      <c r="F179" s="43">
        <v>200</v>
      </c>
      <c r="G179" s="43">
        <v>0.22</v>
      </c>
      <c r="H179" s="53">
        <v>0.11</v>
      </c>
      <c r="I179" s="53">
        <v>24.77</v>
      </c>
      <c r="J179" s="53">
        <v>100.8</v>
      </c>
      <c r="K179" s="44">
        <v>255</v>
      </c>
      <c r="L179" s="53">
        <v>11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2.92</v>
      </c>
      <c r="H180" s="53">
        <v>0.5</v>
      </c>
      <c r="I180" s="53">
        <v>17.88</v>
      </c>
      <c r="J180" s="53">
        <v>87.48</v>
      </c>
      <c r="K180" s="44">
        <v>6</v>
      </c>
      <c r="L180" s="53">
        <v>2.5</v>
      </c>
    </row>
    <row r="181" spans="1:12" ht="14.4" x14ac:dyDescent="0.3">
      <c r="A181" s="23"/>
      <c r="B181" s="15"/>
      <c r="C181" s="11"/>
      <c r="D181" s="7" t="s">
        <v>24</v>
      </c>
      <c r="E181" s="42" t="s">
        <v>45</v>
      </c>
      <c r="F181" s="43">
        <v>120</v>
      </c>
      <c r="G181" s="43">
        <v>0.48</v>
      </c>
      <c r="H181" s="53">
        <v>0.5</v>
      </c>
      <c r="I181" s="53">
        <v>11.76</v>
      </c>
      <c r="J181" s="53">
        <v>87.48</v>
      </c>
      <c r="K181" s="44">
        <v>25</v>
      </c>
      <c r="L181" s="53">
        <v>2.5</v>
      </c>
    </row>
    <row r="182" spans="1:12" ht="14.4" x14ac:dyDescent="0.3">
      <c r="A182" s="23"/>
      <c r="B182" s="15"/>
      <c r="C182" s="11"/>
      <c r="D182" s="6" t="s">
        <v>75</v>
      </c>
      <c r="E182" s="42" t="s">
        <v>47</v>
      </c>
      <c r="F182" s="43">
        <v>40</v>
      </c>
      <c r="G182" s="43">
        <v>2.92</v>
      </c>
      <c r="H182" s="53">
        <v>0.48</v>
      </c>
      <c r="I182" s="53">
        <v>17.88</v>
      </c>
      <c r="J182" s="53">
        <v>56.4</v>
      </c>
      <c r="K182" s="44">
        <v>6</v>
      </c>
      <c r="L182" s="53">
        <v>11.9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640</v>
      </c>
      <c r="G184" s="19">
        <f t="shared" ref="G184:J184" si="84">SUM(G177:G183)</f>
        <v>19.39</v>
      </c>
      <c r="H184" s="19">
        <f t="shared" si="84"/>
        <v>21.02</v>
      </c>
      <c r="I184" s="19">
        <f t="shared" si="84"/>
        <v>97.21</v>
      </c>
      <c r="J184" s="19">
        <f t="shared" si="84"/>
        <v>796.34</v>
      </c>
      <c r="K184" s="25"/>
      <c r="L184" s="19">
        <f t="shared" ref="L184" si="85">SUM(L177:L183)</f>
        <v>75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4</v>
      </c>
      <c r="C195" s="58" t="s">
        <v>4</v>
      </c>
      <c r="D195" s="59"/>
      <c r="E195" s="31"/>
      <c r="F195" s="32">
        <f>F184+F194</f>
        <v>640</v>
      </c>
      <c r="G195" s="32">
        <f t="shared" ref="G195" si="88">G184+G194</f>
        <v>19.39</v>
      </c>
      <c r="H195" s="32">
        <f t="shared" ref="H195" si="89">H184+H194</f>
        <v>21.02</v>
      </c>
      <c r="I195" s="32">
        <f t="shared" ref="I195" si="90">I184+I194</f>
        <v>97.21</v>
      </c>
      <c r="J195" s="32">
        <f t="shared" ref="J195:L195" si="91">J184+J194</f>
        <v>796.34</v>
      </c>
      <c r="K195" s="32"/>
      <c r="L195" s="32">
        <f t="shared" si="91"/>
        <v>75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 t="s">
        <v>76</v>
      </c>
      <c r="F196" s="40">
        <v>250</v>
      </c>
      <c r="G196" s="51">
        <v>23.4</v>
      </c>
      <c r="H196" s="51">
        <v>28.4</v>
      </c>
      <c r="I196" s="51">
        <v>23.5</v>
      </c>
      <c r="J196" s="51">
        <v>444</v>
      </c>
      <c r="K196" s="41" t="s">
        <v>77</v>
      </c>
      <c r="L196" s="40">
        <v>55.65</v>
      </c>
    </row>
    <row r="197" spans="1:12" ht="14.4" x14ac:dyDescent="0.3">
      <c r="A197" s="23"/>
      <c r="B197" s="15"/>
      <c r="C197" s="11"/>
      <c r="D197" s="6"/>
      <c r="E197" s="42"/>
      <c r="F197" s="43"/>
      <c r="G197" s="53"/>
      <c r="H197" s="53"/>
      <c r="I197" s="53"/>
      <c r="J197" s="5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 t="s">
        <v>70</v>
      </c>
      <c r="F198" s="43">
        <v>200</v>
      </c>
      <c r="G198" s="53">
        <v>0.44</v>
      </c>
      <c r="H198" s="53">
        <v>0.02</v>
      </c>
      <c r="I198" s="53">
        <v>27.76</v>
      </c>
      <c r="J198" s="53">
        <v>113</v>
      </c>
      <c r="K198" s="44">
        <v>376</v>
      </c>
      <c r="L198" s="43">
        <v>7.45</v>
      </c>
    </row>
    <row r="199" spans="1:12" ht="14.4" x14ac:dyDescent="0.3">
      <c r="A199" s="23"/>
      <c r="B199" s="15"/>
      <c r="C199" s="11"/>
      <c r="D199" s="7" t="s">
        <v>23</v>
      </c>
      <c r="E199" s="42" t="s">
        <v>44</v>
      </c>
      <c r="F199" s="43">
        <v>40</v>
      </c>
      <c r="G199" s="53">
        <v>2.92</v>
      </c>
      <c r="H199" s="53">
        <v>0.5</v>
      </c>
      <c r="I199" s="53">
        <v>17.88</v>
      </c>
      <c r="J199" s="53">
        <v>87.48</v>
      </c>
      <c r="K199" s="44">
        <v>6</v>
      </c>
      <c r="L199" s="43">
        <v>2.5</v>
      </c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53"/>
      <c r="H200" s="53"/>
      <c r="I200" s="53"/>
      <c r="J200" s="53"/>
      <c r="K200" s="44"/>
      <c r="L200" s="43"/>
    </row>
    <row r="201" spans="1:12" ht="14.4" x14ac:dyDescent="0.3">
      <c r="A201" s="23"/>
      <c r="B201" s="15"/>
      <c r="C201" s="11"/>
      <c r="D201" s="6" t="s">
        <v>23</v>
      </c>
      <c r="E201" s="42" t="s">
        <v>47</v>
      </c>
      <c r="F201" s="43">
        <v>30</v>
      </c>
      <c r="G201" s="53">
        <v>2.13</v>
      </c>
      <c r="H201" s="53">
        <v>0.3</v>
      </c>
      <c r="I201" s="53">
        <v>13.2</v>
      </c>
      <c r="J201" s="53">
        <v>70.42</v>
      </c>
      <c r="K201" s="44">
        <v>6</v>
      </c>
      <c r="L201" s="43">
        <v>1.9</v>
      </c>
    </row>
    <row r="202" spans="1:12" ht="14.4" x14ac:dyDescent="0.3">
      <c r="A202" s="23"/>
      <c r="B202" s="15"/>
      <c r="C202" s="11"/>
      <c r="D202" s="6" t="s">
        <v>26</v>
      </c>
      <c r="E202" s="42" t="s">
        <v>83</v>
      </c>
      <c r="F202" s="43">
        <v>60</v>
      </c>
      <c r="G202" s="53">
        <v>1.0900000000000001</v>
      </c>
      <c r="H202" s="53">
        <v>3</v>
      </c>
      <c r="I202" s="53">
        <v>4.79</v>
      </c>
      <c r="J202" s="53">
        <v>50.41</v>
      </c>
      <c r="K202" s="44">
        <v>16</v>
      </c>
      <c r="L202" s="43">
        <v>7.5</v>
      </c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580</v>
      </c>
      <c r="G203" s="19">
        <f t="shared" ref="G203:J203" si="92">SUM(G196:G202)</f>
        <v>29.979999999999997</v>
      </c>
      <c r="H203" s="19">
        <f t="shared" si="92"/>
        <v>32.22</v>
      </c>
      <c r="I203" s="19">
        <f t="shared" si="92"/>
        <v>87.13000000000001</v>
      </c>
      <c r="J203" s="19">
        <f t="shared" si="92"/>
        <v>765.31</v>
      </c>
      <c r="K203" s="25"/>
      <c r="L203" s="19">
        <f t="shared" ref="L203" si="93">SUM(L196:L202)</f>
        <v>75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4.4" x14ac:dyDescent="0.3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" thickBot="1" x14ac:dyDescent="0.3">
      <c r="A214" s="29">
        <f>A196</f>
        <v>2</v>
      </c>
      <c r="B214" s="30">
        <f>B196</f>
        <v>5</v>
      </c>
      <c r="C214" s="58" t="s">
        <v>4</v>
      </c>
      <c r="D214" s="59"/>
      <c r="E214" s="31"/>
      <c r="F214" s="32">
        <f>F203+F213</f>
        <v>580</v>
      </c>
      <c r="G214" s="32">
        <f t="shared" ref="G214:J214" si="96">G203+G213</f>
        <v>29.979999999999997</v>
      </c>
      <c r="H214" s="32">
        <f t="shared" si="96"/>
        <v>32.22</v>
      </c>
      <c r="I214" s="32">
        <f t="shared" si="96"/>
        <v>87.13000000000001</v>
      </c>
      <c r="J214" s="32">
        <f t="shared" si="96"/>
        <v>765.31</v>
      </c>
      <c r="K214" s="32"/>
      <c r="L214" s="32">
        <f t="shared" ref="L214" si="97">L203+L213</f>
        <v>75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 t="s">
        <v>78</v>
      </c>
      <c r="F215" s="40">
        <v>150</v>
      </c>
      <c r="G215" s="51">
        <v>5.12</v>
      </c>
      <c r="H215" s="51">
        <v>9.4499999999999993</v>
      </c>
      <c r="I215" s="51">
        <v>24.3</v>
      </c>
      <c r="J215" s="55">
        <v>172</v>
      </c>
      <c r="K215" s="41">
        <v>31</v>
      </c>
      <c r="L215" s="51">
        <v>30.45</v>
      </c>
    </row>
    <row r="216" spans="1:12" ht="14.4" x14ac:dyDescent="0.3">
      <c r="A216" s="23"/>
      <c r="B216" s="15"/>
      <c r="C216" s="11"/>
      <c r="D216" s="6" t="s">
        <v>55</v>
      </c>
      <c r="E216" s="42" t="s">
        <v>56</v>
      </c>
      <c r="F216" s="43">
        <v>200</v>
      </c>
      <c r="G216" s="53">
        <v>5</v>
      </c>
      <c r="H216" s="53">
        <v>6.4</v>
      </c>
      <c r="I216" s="53">
        <v>22.6</v>
      </c>
      <c r="J216" s="56">
        <v>162</v>
      </c>
      <c r="K216" s="44">
        <v>25</v>
      </c>
      <c r="L216" s="53">
        <v>20</v>
      </c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53"/>
      <c r="H217" s="53"/>
      <c r="I217" s="53"/>
      <c r="J217" s="56"/>
      <c r="K217" s="44"/>
      <c r="L217" s="53"/>
    </row>
    <row r="218" spans="1:12" ht="14.4" x14ac:dyDescent="0.3">
      <c r="A218" s="23"/>
      <c r="B218" s="15"/>
      <c r="C218" s="11"/>
      <c r="D218" s="7" t="s">
        <v>23</v>
      </c>
      <c r="E218" s="42" t="s">
        <v>44</v>
      </c>
      <c r="F218" s="43">
        <v>40</v>
      </c>
      <c r="G218" s="53">
        <v>2.92</v>
      </c>
      <c r="H218" s="53">
        <v>0.5</v>
      </c>
      <c r="I218" s="53">
        <v>17.88</v>
      </c>
      <c r="J218" s="56">
        <v>87</v>
      </c>
      <c r="K218" s="44">
        <v>6</v>
      </c>
      <c r="L218" s="53">
        <v>2.5</v>
      </c>
    </row>
    <row r="219" spans="1:12" ht="14.4" x14ac:dyDescent="0.3">
      <c r="A219" s="23"/>
      <c r="B219" s="15"/>
      <c r="C219" s="11"/>
      <c r="D219" s="7" t="s">
        <v>24</v>
      </c>
      <c r="E219" s="42" t="s">
        <v>45</v>
      </c>
      <c r="F219" s="43">
        <v>120</v>
      </c>
      <c r="G219" s="53">
        <v>0.48</v>
      </c>
      <c r="H219" s="53">
        <v>0.48</v>
      </c>
      <c r="I219" s="53">
        <v>11.75</v>
      </c>
      <c r="J219" s="56">
        <v>56</v>
      </c>
      <c r="K219" s="44">
        <v>25</v>
      </c>
      <c r="L219" s="53">
        <v>11.9</v>
      </c>
    </row>
    <row r="220" spans="1:12" ht="14.4" x14ac:dyDescent="0.3">
      <c r="A220" s="23"/>
      <c r="B220" s="15"/>
      <c r="C220" s="11"/>
      <c r="D220" s="6" t="s">
        <v>75</v>
      </c>
      <c r="E220" s="42" t="s">
        <v>47</v>
      </c>
      <c r="F220" s="43">
        <v>30</v>
      </c>
      <c r="G220" s="53">
        <v>2.13</v>
      </c>
      <c r="H220" s="53">
        <v>0.3</v>
      </c>
      <c r="I220" s="53">
        <v>13.2</v>
      </c>
      <c r="J220" s="56">
        <v>70</v>
      </c>
      <c r="K220" s="44">
        <v>6</v>
      </c>
      <c r="L220" s="53">
        <v>1.9</v>
      </c>
    </row>
    <row r="221" spans="1:12" ht="14.4" x14ac:dyDescent="0.3">
      <c r="A221" s="23"/>
      <c r="B221" s="15"/>
      <c r="C221" s="11"/>
      <c r="D221" s="6" t="s">
        <v>79</v>
      </c>
      <c r="E221" s="42" t="s">
        <v>80</v>
      </c>
      <c r="F221" s="43">
        <v>30</v>
      </c>
      <c r="G221" s="53">
        <v>3.65</v>
      </c>
      <c r="H221" s="53">
        <v>3.15</v>
      </c>
      <c r="I221" s="53">
        <v>18.75</v>
      </c>
      <c r="J221" s="56">
        <v>92</v>
      </c>
      <c r="K221" s="44">
        <v>30</v>
      </c>
      <c r="L221" s="53">
        <v>8.25</v>
      </c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570</v>
      </c>
      <c r="G222" s="19">
        <f t="shared" ref="G222:J222" si="98">SUM(G215:G221)</f>
        <v>19.3</v>
      </c>
      <c r="H222" s="19">
        <f t="shared" si="98"/>
        <v>20.28</v>
      </c>
      <c r="I222" s="19">
        <f t="shared" si="98"/>
        <v>108.48</v>
      </c>
      <c r="J222" s="19">
        <f t="shared" si="98"/>
        <v>639</v>
      </c>
      <c r="K222" s="25"/>
      <c r="L222" s="19">
        <f t="shared" ref="L222" si="99">SUM(L215:L221)</f>
        <v>75.000000000000014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4.4" x14ac:dyDescent="0.3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4.4" x14ac:dyDescent="0.3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" thickBot="1" x14ac:dyDescent="0.3">
      <c r="A233" s="29">
        <f>A215</f>
        <v>2</v>
      </c>
      <c r="B233" s="30">
        <f>B215</f>
        <v>6</v>
      </c>
      <c r="C233" s="58" t="s">
        <v>4</v>
      </c>
      <c r="D233" s="59"/>
      <c r="E233" s="31"/>
      <c r="F233" s="32">
        <f>F222+F232</f>
        <v>570</v>
      </c>
      <c r="G233" s="32">
        <f t="shared" ref="G233:J233" si="102">G222+G232</f>
        <v>19.3</v>
      </c>
      <c r="H233" s="32">
        <f t="shared" si="102"/>
        <v>20.28</v>
      </c>
      <c r="I233" s="32">
        <f t="shared" si="102"/>
        <v>108.48</v>
      </c>
      <c r="J233" s="32">
        <f t="shared" si="102"/>
        <v>639</v>
      </c>
      <c r="K233" s="32"/>
      <c r="L233" s="32">
        <f t="shared" ref="L233" si="103">L222+L232</f>
        <v>75.000000000000014</v>
      </c>
    </row>
    <row r="234" spans="1:12" ht="13.8" customHeight="1" thickBot="1" x14ac:dyDescent="0.3">
      <c r="A234" s="27"/>
      <c r="B234" s="28"/>
      <c r="C234" s="63" t="s">
        <v>5</v>
      </c>
      <c r="D234" s="64"/>
      <c r="E234" s="65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598.33333333333337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40.104166666666664</v>
      </c>
      <c r="H234" s="34">
        <f t="shared" si="104"/>
        <v>24.77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95.329166666666694</v>
      </c>
      <c r="J234" s="34">
        <f t="shared" si="104"/>
        <v>710.10666666666657</v>
      </c>
      <c r="K234" s="34"/>
      <c r="L234" s="34">
        <f t="shared" si="104"/>
        <v>75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dcterms:created xsi:type="dcterms:W3CDTF">2022-05-16T14:23:56Z</dcterms:created>
  <dcterms:modified xsi:type="dcterms:W3CDTF">2024-11-29T11:33:51Z</dcterms:modified>
</cp:coreProperties>
</file>