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OneDrive\Desktop\"/>
    </mc:Choice>
  </mc:AlternateContent>
  <bookViews>
    <workbookView xWindow="360" yWindow="12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14" i="1" l="1"/>
  <c r="L450" i="1" l="1"/>
  <c r="L408" i="1" l="1"/>
  <c r="L366" i="1"/>
  <c r="L323" i="1"/>
  <c r="L281" i="1"/>
  <c r="L197" i="1"/>
  <c r="L155" i="1"/>
  <c r="L112" i="1"/>
  <c r="L69" i="1"/>
  <c r="L27" i="1"/>
  <c r="L513" i="1"/>
  <c r="B513" i="1"/>
  <c r="A513" i="1"/>
  <c r="J512" i="1"/>
  <c r="I512" i="1"/>
  <c r="H512" i="1"/>
  <c r="G512" i="1"/>
  <c r="F512" i="1"/>
  <c r="B506" i="1"/>
  <c r="A506" i="1"/>
  <c r="J505" i="1"/>
  <c r="I505" i="1"/>
  <c r="H505" i="1"/>
  <c r="G505" i="1"/>
  <c r="F505" i="1"/>
  <c r="B499" i="1"/>
  <c r="A499" i="1"/>
  <c r="J498" i="1"/>
  <c r="I498" i="1"/>
  <c r="H498" i="1"/>
  <c r="G498" i="1"/>
  <c r="F498" i="1"/>
  <c r="B494" i="1"/>
  <c r="A494" i="1"/>
  <c r="J493" i="1"/>
  <c r="I493" i="1"/>
  <c r="H493" i="1"/>
  <c r="G493" i="1"/>
  <c r="F493" i="1"/>
  <c r="B484" i="1"/>
  <c r="A484" i="1"/>
  <c r="J483" i="1"/>
  <c r="I483" i="1"/>
  <c r="H483" i="1"/>
  <c r="G483" i="1"/>
  <c r="F483" i="1"/>
  <c r="B480" i="1"/>
  <c r="A480" i="1"/>
  <c r="L479" i="1"/>
  <c r="J479" i="1"/>
  <c r="I479" i="1"/>
  <c r="H479" i="1"/>
  <c r="G479" i="1"/>
  <c r="F479" i="1"/>
  <c r="B470" i="1"/>
  <c r="A470" i="1"/>
  <c r="J469" i="1"/>
  <c r="I469" i="1"/>
  <c r="H469" i="1"/>
  <c r="G469" i="1"/>
  <c r="F469" i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51" i="1"/>
  <c r="A451" i="1"/>
  <c r="J450" i="1"/>
  <c r="I450" i="1"/>
  <c r="H450" i="1"/>
  <c r="G450" i="1"/>
  <c r="F450" i="1"/>
  <c r="B441" i="1"/>
  <c r="A441" i="1"/>
  <c r="J440" i="1"/>
  <c r="I440" i="1"/>
  <c r="H440" i="1"/>
  <c r="G440" i="1"/>
  <c r="F440" i="1"/>
  <c r="B437" i="1"/>
  <c r="A437" i="1"/>
  <c r="L436" i="1"/>
  <c r="J436" i="1"/>
  <c r="I436" i="1"/>
  <c r="H436" i="1"/>
  <c r="G436" i="1"/>
  <c r="F436" i="1"/>
  <c r="B428" i="1"/>
  <c r="A428" i="1"/>
  <c r="J427" i="1"/>
  <c r="I427" i="1"/>
  <c r="H427" i="1"/>
  <c r="G427" i="1"/>
  <c r="F427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9" i="1"/>
  <c r="A409" i="1"/>
  <c r="J408" i="1"/>
  <c r="I408" i="1"/>
  <c r="H408" i="1"/>
  <c r="G408" i="1"/>
  <c r="F408" i="1"/>
  <c r="B399" i="1"/>
  <c r="A399" i="1"/>
  <c r="J398" i="1"/>
  <c r="I398" i="1"/>
  <c r="H398" i="1"/>
  <c r="G398" i="1"/>
  <c r="F398" i="1"/>
  <c r="B395" i="1"/>
  <c r="A395" i="1"/>
  <c r="L394" i="1"/>
  <c r="J394" i="1"/>
  <c r="I394" i="1"/>
  <c r="H394" i="1"/>
  <c r="G394" i="1"/>
  <c r="F394" i="1"/>
  <c r="B386" i="1"/>
  <c r="A386" i="1"/>
  <c r="J385" i="1"/>
  <c r="I385" i="1"/>
  <c r="H385" i="1"/>
  <c r="G385" i="1"/>
  <c r="F385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7" i="1"/>
  <c r="A367" i="1"/>
  <c r="J366" i="1"/>
  <c r="I366" i="1"/>
  <c r="H366" i="1"/>
  <c r="G366" i="1"/>
  <c r="F366" i="1"/>
  <c r="B357" i="1"/>
  <c r="A357" i="1"/>
  <c r="J356" i="1"/>
  <c r="I356" i="1"/>
  <c r="H356" i="1"/>
  <c r="G356" i="1"/>
  <c r="F356" i="1"/>
  <c r="B353" i="1"/>
  <c r="A353" i="1"/>
  <c r="L352" i="1"/>
  <c r="J352" i="1"/>
  <c r="I352" i="1"/>
  <c r="H352" i="1"/>
  <c r="G352" i="1"/>
  <c r="F352" i="1"/>
  <c r="B343" i="1"/>
  <c r="A343" i="1"/>
  <c r="J342" i="1"/>
  <c r="I342" i="1"/>
  <c r="H342" i="1"/>
  <c r="G342" i="1"/>
  <c r="F342" i="1"/>
  <c r="B336" i="1"/>
  <c r="A336" i="1"/>
  <c r="J335" i="1"/>
  <c r="I335" i="1"/>
  <c r="H335" i="1"/>
  <c r="G335" i="1"/>
  <c r="F335" i="1"/>
  <c r="B329" i="1"/>
  <c r="A329" i="1"/>
  <c r="J328" i="1"/>
  <c r="I328" i="1"/>
  <c r="H328" i="1"/>
  <c r="G328" i="1"/>
  <c r="F328" i="1"/>
  <c r="B324" i="1"/>
  <c r="A324" i="1"/>
  <c r="J323" i="1"/>
  <c r="I323" i="1"/>
  <c r="H323" i="1"/>
  <c r="G323" i="1"/>
  <c r="F323" i="1"/>
  <c r="B314" i="1"/>
  <c r="A314" i="1"/>
  <c r="J313" i="1"/>
  <c r="I313" i="1"/>
  <c r="H313" i="1"/>
  <c r="G313" i="1"/>
  <c r="F313" i="1"/>
  <c r="B310" i="1"/>
  <c r="A310" i="1"/>
  <c r="L309" i="1"/>
  <c r="J309" i="1"/>
  <c r="I309" i="1"/>
  <c r="H309" i="1"/>
  <c r="G309" i="1"/>
  <c r="F309" i="1"/>
  <c r="B301" i="1"/>
  <c r="A301" i="1"/>
  <c r="J300" i="1"/>
  <c r="I300" i="1"/>
  <c r="H300" i="1"/>
  <c r="G300" i="1"/>
  <c r="F300" i="1"/>
  <c r="B294" i="1"/>
  <c r="A294" i="1"/>
  <c r="J293" i="1"/>
  <c r="I293" i="1"/>
  <c r="H293" i="1"/>
  <c r="G293" i="1"/>
  <c r="F293" i="1"/>
  <c r="B287" i="1"/>
  <c r="A287" i="1"/>
  <c r="J286" i="1"/>
  <c r="I286" i="1"/>
  <c r="H286" i="1"/>
  <c r="G286" i="1"/>
  <c r="F286" i="1"/>
  <c r="B282" i="1"/>
  <c r="A282" i="1"/>
  <c r="J281" i="1"/>
  <c r="I281" i="1"/>
  <c r="H281" i="1"/>
  <c r="G281" i="1"/>
  <c r="F281" i="1"/>
  <c r="B272" i="1"/>
  <c r="A272" i="1"/>
  <c r="J271" i="1"/>
  <c r="I271" i="1"/>
  <c r="H271" i="1"/>
  <c r="G271" i="1"/>
  <c r="F271" i="1"/>
  <c r="B268" i="1"/>
  <c r="A268" i="1"/>
  <c r="L267" i="1"/>
  <c r="J267" i="1"/>
  <c r="I267" i="1"/>
  <c r="H267" i="1"/>
  <c r="G267" i="1"/>
  <c r="F267" i="1"/>
  <c r="B259" i="1"/>
  <c r="A259" i="1"/>
  <c r="J258" i="1"/>
  <c r="I258" i="1"/>
  <c r="H258" i="1"/>
  <c r="G258" i="1"/>
  <c r="F258" i="1"/>
  <c r="B252" i="1"/>
  <c r="A252" i="1"/>
  <c r="J251" i="1"/>
  <c r="I251" i="1"/>
  <c r="H251" i="1"/>
  <c r="G251" i="1"/>
  <c r="F251" i="1"/>
  <c r="B245" i="1"/>
  <c r="A245" i="1"/>
  <c r="J244" i="1"/>
  <c r="I244" i="1"/>
  <c r="H244" i="1"/>
  <c r="G244" i="1"/>
  <c r="F244" i="1"/>
  <c r="B240" i="1"/>
  <c r="A240" i="1"/>
  <c r="J239" i="1"/>
  <c r="I239" i="1"/>
  <c r="H239" i="1"/>
  <c r="G239" i="1"/>
  <c r="F239" i="1"/>
  <c r="B230" i="1"/>
  <c r="A230" i="1"/>
  <c r="J229" i="1"/>
  <c r="I229" i="1"/>
  <c r="H229" i="1"/>
  <c r="G229" i="1"/>
  <c r="F229" i="1"/>
  <c r="B226" i="1"/>
  <c r="A226" i="1"/>
  <c r="L225" i="1"/>
  <c r="J225" i="1"/>
  <c r="I225" i="1"/>
  <c r="H225" i="1"/>
  <c r="G225" i="1"/>
  <c r="F225" i="1"/>
  <c r="B217" i="1"/>
  <c r="A217" i="1"/>
  <c r="J216" i="1"/>
  <c r="I216" i="1"/>
  <c r="H216" i="1"/>
  <c r="G216" i="1"/>
  <c r="F216" i="1"/>
  <c r="B210" i="1"/>
  <c r="A210" i="1"/>
  <c r="J209" i="1"/>
  <c r="I209" i="1"/>
  <c r="H209" i="1"/>
  <c r="G209" i="1"/>
  <c r="F209" i="1"/>
  <c r="B203" i="1"/>
  <c r="A203" i="1"/>
  <c r="J202" i="1"/>
  <c r="I202" i="1"/>
  <c r="H202" i="1"/>
  <c r="G202" i="1"/>
  <c r="F202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84" i="1"/>
  <c r="A184" i="1"/>
  <c r="L183" i="1"/>
  <c r="J183" i="1"/>
  <c r="I183" i="1"/>
  <c r="H183" i="1"/>
  <c r="G183" i="1"/>
  <c r="F183" i="1"/>
  <c r="B175" i="1"/>
  <c r="A175" i="1"/>
  <c r="J174" i="1"/>
  <c r="I174" i="1"/>
  <c r="H174" i="1"/>
  <c r="G174" i="1"/>
  <c r="F174" i="1"/>
  <c r="B168" i="1"/>
  <c r="A168" i="1"/>
  <c r="J167" i="1"/>
  <c r="I167" i="1"/>
  <c r="H167" i="1"/>
  <c r="G167" i="1"/>
  <c r="F167" i="1"/>
  <c r="B161" i="1"/>
  <c r="A161" i="1"/>
  <c r="J160" i="1"/>
  <c r="I160" i="1"/>
  <c r="H160" i="1"/>
  <c r="G160" i="1"/>
  <c r="F160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42" i="1"/>
  <c r="A142" i="1"/>
  <c r="L141" i="1"/>
  <c r="J141" i="1"/>
  <c r="I141" i="1"/>
  <c r="H141" i="1"/>
  <c r="G141" i="1"/>
  <c r="F141" i="1"/>
  <c r="B132" i="1"/>
  <c r="A132" i="1"/>
  <c r="J131" i="1"/>
  <c r="I131" i="1"/>
  <c r="H131" i="1"/>
  <c r="G131" i="1"/>
  <c r="F131" i="1"/>
  <c r="B125" i="1"/>
  <c r="A125" i="1"/>
  <c r="J124" i="1"/>
  <c r="I124" i="1"/>
  <c r="H124" i="1"/>
  <c r="G124" i="1"/>
  <c r="F124" i="1"/>
  <c r="B118" i="1"/>
  <c r="A118" i="1"/>
  <c r="J117" i="1"/>
  <c r="I117" i="1"/>
  <c r="H117" i="1"/>
  <c r="G117" i="1"/>
  <c r="F117" i="1"/>
  <c r="B113" i="1"/>
  <c r="A113" i="1"/>
  <c r="J112" i="1"/>
  <c r="I112" i="1"/>
  <c r="H112" i="1"/>
  <c r="G112" i="1"/>
  <c r="F112" i="1"/>
  <c r="B103" i="1"/>
  <c r="A103" i="1"/>
  <c r="J102" i="1"/>
  <c r="I102" i="1"/>
  <c r="H102" i="1"/>
  <c r="G102" i="1"/>
  <c r="F102" i="1"/>
  <c r="B99" i="1"/>
  <c r="A99" i="1"/>
  <c r="L98" i="1"/>
  <c r="J98" i="1"/>
  <c r="I98" i="1"/>
  <c r="H98" i="1"/>
  <c r="G98" i="1"/>
  <c r="F98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G47" i="1"/>
  <c r="H89" i="1"/>
  <c r="I132" i="1"/>
  <c r="F175" i="1"/>
  <c r="J175" i="1"/>
  <c r="G217" i="1"/>
  <c r="H259" i="1"/>
  <c r="F301" i="1"/>
  <c r="J301" i="1"/>
  <c r="J514" i="1" s="1"/>
  <c r="G343" i="1"/>
  <c r="H386" i="1"/>
  <c r="I428" i="1"/>
  <c r="F470" i="1"/>
  <c r="J470" i="1"/>
  <c r="G513" i="1"/>
  <c r="F47" i="1"/>
  <c r="G89" i="1"/>
  <c r="H132" i="1"/>
  <c r="F217" i="1"/>
  <c r="G259" i="1"/>
  <c r="I301" i="1"/>
  <c r="I514" i="1" s="1"/>
  <c r="J343" i="1"/>
  <c r="G386" i="1"/>
  <c r="H428" i="1"/>
  <c r="F513" i="1"/>
  <c r="J513" i="1"/>
  <c r="I47" i="1"/>
  <c r="F89" i="1"/>
  <c r="J89" i="1"/>
  <c r="G132" i="1"/>
  <c r="H175" i="1"/>
  <c r="I217" i="1"/>
  <c r="F259" i="1"/>
  <c r="J259" i="1"/>
  <c r="H301" i="1"/>
  <c r="H514" i="1" s="1"/>
  <c r="I343" i="1"/>
  <c r="F386" i="1"/>
  <c r="J386" i="1"/>
  <c r="G428" i="1"/>
  <c r="H470" i="1"/>
  <c r="I513" i="1"/>
  <c r="I175" i="1"/>
  <c r="J217" i="1"/>
  <c r="F343" i="1"/>
  <c r="I470" i="1"/>
  <c r="H47" i="1"/>
  <c r="I89" i="1"/>
  <c r="F132" i="1"/>
  <c r="J132" i="1"/>
  <c r="G175" i="1"/>
  <c r="H217" i="1"/>
  <c r="I259" i="1"/>
  <c r="G301" i="1"/>
  <c r="G514" i="1" s="1"/>
  <c r="H343" i="1"/>
  <c r="I386" i="1"/>
  <c r="F428" i="1"/>
  <c r="J428" i="1"/>
  <c r="G470" i="1"/>
  <c r="H513" i="1"/>
  <c r="L32" i="1" l="1"/>
  <c r="L74" i="1"/>
  <c r="L117" i="1"/>
  <c r="L160" i="1"/>
  <c r="L202" i="1"/>
  <c r="L286" i="1"/>
  <c r="L328" i="1"/>
  <c r="L371" i="1"/>
  <c r="L413" i="1"/>
  <c r="L455" i="1"/>
  <c r="L386" i="1"/>
  <c r="L356" i="1"/>
  <c r="L39" i="1"/>
  <c r="L271" i="1"/>
  <c r="L301" i="1"/>
  <c r="L145" i="1"/>
  <c r="L175" i="1"/>
  <c r="L216" i="1"/>
  <c r="L217" i="1"/>
  <c r="L187" i="1"/>
  <c r="L81" i="1"/>
  <c r="L132" i="1"/>
  <c r="L102" i="1"/>
  <c r="L505" i="1"/>
  <c r="L89" i="1"/>
  <c r="L59" i="1"/>
  <c r="L313" i="1"/>
  <c r="L343" i="1"/>
  <c r="L493" i="1"/>
  <c r="L498" i="1"/>
  <c r="L378" i="1"/>
  <c r="L229" i="1"/>
  <c r="L385" i="1"/>
  <c r="L420" i="1"/>
  <c r="L462" i="1"/>
  <c r="L427" i="1"/>
  <c r="L167" i="1"/>
  <c r="L293" i="1"/>
  <c r="L251" i="1"/>
  <c r="L124" i="1"/>
  <c r="L398" i="1"/>
  <c r="L428" i="1"/>
  <c r="L244" i="1"/>
  <c r="L239" i="1"/>
  <c r="L88" i="1"/>
  <c r="L131" i="1"/>
  <c r="L335" i="1"/>
  <c r="L17" i="1"/>
  <c r="L483" i="1"/>
  <c r="L512" i="1"/>
  <c r="L174" i="1"/>
  <c r="L470" i="1"/>
  <c r="L440" i="1"/>
  <c r="L258" i="1"/>
  <c r="L300" i="1"/>
  <c r="L469" i="1"/>
  <c r="L209" i="1"/>
  <c r="L46" i="1"/>
  <c r="L47" i="1"/>
  <c r="L514" i="1"/>
  <c r="L342" i="1"/>
</calcChain>
</file>

<file path=xl/sharedStrings.xml><?xml version="1.0" encoding="utf-8"?>
<sst xmlns="http://schemas.openxmlformats.org/spreadsheetml/2006/main" count="531" uniqueCount="91">
  <si>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</si>
  <si>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</si>
  <si>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</si>
  <si>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</si>
  <si>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</si>
  <si>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</si>
  <si>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</si>
  <si>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</si>
  <si>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</si>
  <si>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</si>
  <si>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</si>
  <si>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</si>
  <si>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</si>
  <si>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</si>
  <si>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</si>
  <si>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</si>
  <si>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</si>
  <si>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</si>
  <si>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</si>
  <si>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</si>
  <si>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</si>
  <si>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</si>
  <si>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</si>
  <si>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</si>
  <si>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</si>
  <si>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</si>
  <si>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</si>
  <si>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</si>
  <si>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</si>
  <si>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</si>
  <si>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</si>
  <si>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</si>
  <si>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</si>
  <si>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</si>
  <si>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</si>
  <si>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</si>
  <si>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</si>
  <si>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</si>
  <si>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</si>
  <si>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</si>
  <si>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</si>
  <si>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</si>
  <si>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</si>
  <si>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</si>
  <si>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</si>
  <si>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</si>
  <si>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кондит.изд</t>
  </si>
  <si>
    <t>кондит.изд.</t>
  </si>
  <si>
    <t>гор. блюдо</t>
  </si>
  <si>
    <t>запеканка из творога со сгущенным молоком</t>
  </si>
  <si>
    <t xml:space="preserve">хлеб пшеничный формовой </t>
  </si>
  <si>
    <t xml:space="preserve">чай с сахаром </t>
  </si>
  <si>
    <t xml:space="preserve">фрукты </t>
  </si>
  <si>
    <t xml:space="preserve">яблоко </t>
  </si>
  <si>
    <t xml:space="preserve">Л.Н. Перминова </t>
  </si>
  <si>
    <t>МКОУ "Сюромошурская ООШ"</t>
  </si>
  <si>
    <t>щи из свежей капусты с картофелем</t>
  </si>
  <si>
    <t>котлета "Загадка" с соусом томатным</t>
  </si>
  <si>
    <t>каша гречневая рассыпчатая, соус томатный</t>
  </si>
  <si>
    <t>компот из смеси сухофруктов</t>
  </si>
  <si>
    <t>хлеб пшеничный формовой</t>
  </si>
  <si>
    <t>хлеб ржаной</t>
  </si>
  <si>
    <t>рассольник ленинградский</t>
  </si>
  <si>
    <t xml:space="preserve">котлета рыбная "Нептун" </t>
  </si>
  <si>
    <t>картофельное пюре, соус томатный</t>
  </si>
  <si>
    <t>напиток из плодов шиповника</t>
  </si>
  <si>
    <t xml:space="preserve">борщ с картофелем </t>
  </si>
  <si>
    <t>гуляш</t>
  </si>
  <si>
    <t>макаронные изделия отварные</t>
  </si>
  <si>
    <t>чай с сахаром</t>
  </si>
  <si>
    <t>суп картофельный с клецками</t>
  </si>
  <si>
    <t>капуста тушеная с мясом</t>
  </si>
  <si>
    <t>суп-лапша домашняя</t>
  </si>
  <si>
    <t>биточки особые</t>
  </si>
  <si>
    <t>картофель тушеный</t>
  </si>
  <si>
    <t>суп картофельный с макаронными изделиями</t>
  </si>
  <si>
    <t>шницель</t>
  </si>
  <si>
    <t>уха со взбитым яйцом</t>
  </si>
  <si>
    <t>тефтели 2-й вариант</t>
  </si>
  <si>
    <t>суп крестьянский с крупой</t>
  </si>
  <si>
    <t>жаркое по-домашнему</t>
  </si>
  <si>
    <t>суп картофельный с бобовыми</t>
  </si>
  <si>
    <t xml:space="preserve">котлеты "Школьные" </t>
  </si>
  <si>
    <t>борщ с капустой и картофелем</t>
  </si>
  <si>
    <t xml:space="preserve">кисломол. </t>
  </si>
  <si>
    <t>суфле из творога со сгущенным молоком</t>
  </si>
  <si>
    <t>чай с сахаром, соки овощные фруктовые и ягодные</t>
  </si>
  <si>
    <t>рис припущенный</t>
  </si>
  <si>
    <t>птица в соусе с томатом</t>
  </si>
  <si>
    <t>каша гречневая вязкая с соусом томатным</t>
  </si>
  <si>
    <t xml:space="preserve">каша пшеничная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</si>
</sst>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4" borderId="20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56"/>
  <sheetViews>
    <sheetView tabSelected="1" workbookViewId="0">
      <pane xSplit="4" ySplit="5" topLeftCell="E22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55</v>
      </c>
      <c r="D1" s="58"/>
      <c r="E1" s="58"/>
      <c r="F1" s="13" t="s">
        <v>16</v>
      </c>
      <c r="G1" s="2" t="s">
        <v>17</v>
      </c>
      <c r="H1" s="59" t="s">
        <v>45</v>
      </c>
      <c r="I1" s="59"/>
      <c r="J1" s="59"/>
      <c r="K1" s="59"/>
    </row>
    <row r="2" spans="1:12" ht="17.399999999999999" x14ac:dyDescent="0.25">
      <c r="A2" s="38" t="s">
        <v>6</v>
      </c>
      <c r="C2" s="2"/>
      <c r="G2" s="2" t="s">
        <v>18</v>
      </c>
      <c r="H2" s="59" t="s">
        <v>54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41" t="s">
        <v>9</v>
      </c>
      <c r="G3" s="2" t="s">
        <v>19</v>
      </c>
      <c r="H3" s="50">
        <v>11</v>
      </c>
      <c r="I3" s="50">
        <v>2</v>
      </c>
      <c r="J3" s="51">
        <v>2025</v>
      </c>
      <c r="K3" s="1"/>
    </row>
    <row r="4" spans="1:12" x14ac:dyDescent="0.25">
      <c r="C4" s="2"/>
      <c r="D4" s="4"/>
      <c r="H4" s="52" t="s">
        <v>42</v>
      </c>
      <c r="I4" s="52" t="s">
        <v>43</v>
      </c>
      <c r="J4" s="52" t="s">
        <v>44</v>
      </c>
    </row>
    <row r="5" spans="1:12" ht="30.6" x14ac:dyDescent="0.25">
      <c r="A5" s="48" t="s">
        <v>14</v>
      </c>
      <c r="B5" s="49" t="s">
        <v>15</v>
      </c>
      <c r="C5" s="39" t="s">
        <v>0</v>
      </c>
      <c r="D5" s="39" t="s">
        <v>13</v>
      </c>
      <c r="E5" s="39" t="s">
        <v>12</v>
      </c>
      <c r="F5" s="39" t="s">
        <v>40</v>
      </c>
      <c r="G5" s="39" t="s">
        <v>1</v>
      </c>
      <c r="H5" s="39" t="s">
        <v>2</v>
      </c>
      <c r="I5" s="39" t="s">
        <v>3</v>
      </c>
      <c r="J5" s="39" t="s">
        <v>10</v>
      </c>
      <c r="K5" s="40" t="s">
        <v>11</v>
      </c>
      <c r="L5" s="39" t="s">
        <v>41</v>
      </c>
    </row>
    <row r="6" spans="1:12" ht="15" thickBot="1" x14ac:dyDescent="0.35">
      <c r="A6" s="22">
        <v>1</v>
      </c>
      <c r="B6" s="23">
        <v>1</v>
      </c>
      <c r="C6" s="24" t="s">
        <v>20</v>
      </c>
      <c r="D6" s="5" t="s">
        <v>21</v>
      </c>
      <c r="E6" s="42"/>
      <c r="F6" s="43"/>
      <c r="G6" s="43"/>
      <c r="H6" s="43"/>
      <c r="I6" s="43"/>
      <c r="J6" s="43"/>
      <c r="K6" s="44"/>
      <c r="L6" s="43"/>
    </row>
    <row r="7" spans="1:12" ht="14.4" x14ac:dyDescent="0.3">
      <c r="A7" s="25"/>
      <c r="B7" s="16"/>
      <c r="C7" s="11"/>
      <c r="D7" s="5" t="s">
        <v>21</v>
      </c>
      <c r="E7" s="45"/>
      <c r="F7" s="46"/>
      <c r="G7" s="46"/>
      <c r="H7" s="46"/>
      <c r="I7" s="46"/>
      <c r="J7" s="46"/>
      <c r="K7" s="47"/>
      <c r="L7" s="46"/>
    </row>
    <row r="8" spans="1:12" ht="14.4" x14ac:dyDescent="0.3">
      <c r="A8" s="25"/>
      <c r="B8" s="16"/>
      <c r="C8" s="11"/>
      <c r="D8" s="7" t="s">
        <v>31</v>
      </c>
      <c r="E8" s="45"/>
      <c r="F8" s="46"/>
      <c r="G8" s="46"/>
      <c r="H8" s="46"/>
      <c r="I8" s="46"/>
      <c r="J8" s="46"/>
      <c r="K8" s="47"/>
      <c r="L8" s="46"/>
    </row>
    <row r="9" spans="1:12" ht="14.4" x14ac:dyDescent="0.3">
      <c r="A9" s="25"/>
      <c r="B9" s="16"/>
      <c r="C9" s="11"/>
      <c r="D9" s="7" t="s">
        <v>23</v>
      </c>
      <c r="E9" s="45"/>
      <c r="F9" s="46"/>
      <c r="G9" s="46"/>
      <c r="H9" s="46"/>
      <c r="I9" s="46"/>
      <c r="J9" s="46"/>
      <c r="K9" s="47"/>
      <c r="L9" s="46"/>
    </row>
    <row r="10" spans="1:12" ht="14.4" x14ac:dyDescent="0.3">
      <c r="A10" s="25"/>
      <c r="B10" s="16"/>
      <c r="C10" s="11"/>
      <c r="D10" s="7" t="s">
        <v>24</v>
      </c>
      <c r="E10" s="45"/>
      <c r="F10" s="46"/>
      <c r="G10" s="46"/>
      <c r="H10" s="46"/>
      <c r="I10" s="46"/>
      <c r="J10" s="46"/>
      <c r="K10" s="47"/>
      <c r="L10" s="46"/>
    </row>
    <row r="11" spans="1:12" ht="14.4" x14ac:dyDescent="0.3">
      <c r="A11" s="25"/>
      <c r="B11" s="16"/>
      <c r="C11" s="11"/>
      <c r="D11" s="7" t="s">
        <v>23</v>
      </c>
      <c r="E11" s="45"/>
      <c r="F11" s="46"/>
      <c r="G11" s="46"/>
      <c r="H11" s="46"/>
      <c r="I11" s="46"/>
      <c r="J11" s="46"/>
      <c r="K11" s="47"/>
      <c r="L11" s="46"/>
    </row>
    <row r="12" spans="1:12" ht="14.4" x14ac:dyDescent="0.3">
      <c r="A12" s="25"/>
      <c r="B12" s="16"/>
      <c r="C12" s="11"/>
      <c r="D12" s="6"/>
      <c r="E12" s="45"/>
      <c r="F12" s="46"/>
      <c r="G12" s="46"/>
      <c r="H12" s="46"/>
      <c r="I12" s="46"/>
      <c r="J12" s="46"/>
      <c r="K12" s="47"/>
      <c r="L12" s="46"/>
    </row>
    <row r="13" spans="1:12" ht="14.4" x14ac:dyDescent="0.3">
      <c r="A13" s="26"/>
      <c r="B13" s="18"/>
      <c r="C13" s="8"/>
      <c r="D13" s="19" t="s">
        <v>39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4.4" x14ac:dyDescent="0.3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45"/>
      <c r="F14" s="46"/>
      <c r="G14" s="46"/>
      <c r="H14" s="46"/>
      <c r="I14" s="46"/>
      <c r="J14" s="46"/>
      <c r="K14" s="47"/>
      <c r="L14" s="46"/>
    </row>
    <row r="15" spans="1:12" ht="14.4" x14ac:dyDescent="0.3">
      <c r="A15" s="25"/>
      <c r="B15" s="16"/>
      <c r="C15" s="11"/>
      <c r="D15" s="6"/>
      <c r="E15" s="45"/>
      <c r="F15" s="46"/>
      <c r="G15" s="46"/>
      <c r="H15" s="46"/>
      <c r="I15" s="46"/>
      <c r="J15" s="46"/>
      <c r="K15" s="47"/>
      <c r="L15" s="46"/>
    </row>
    <row r="16" spans="1:12" ht="14.4" x14ac:dyDescent="0.3">
      <c r="A16" s="25"/>
      <c r="B16" s="16"/>
      <c r="C16" s="11"/>
      <c r="D16" s="6"/>
      <c r="E16" s="45"/>
      <c r="F16" s="46"/>
      <c r="G16" s="46"/>
      <c r="H16" s="46"/>
      <c r="I16" s="46"/>
      <c r="J16" s="46"/>
      <c r="K16" s="47"/>
      <c r="L16" s="46"/>
    </row>
    <row r="17" spans="1:12" ht="14.4" x14ac:dyDescent="0.3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4.4" x14ac:dyDescent="0.3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45"/>
      <c r="F18" s="46"/>
      <c r="G18" s="46"/>
      <c r="H18" s="46"/>
      <c r="I18" s="46"/>
      <c r="J18" s="46"/>
      <c r="K18" s="47"/>
      <c r="L18" s="46"/>
    </row>
    <row r="19" spans="1:12" ht="14.4" x14ac:dyDescent="0.3">
      <c r="A19" s="25"/>
      <c r="B19" s="16"/>
      <c r="C19" s="11"/>
      <c r="D19" s="7" t="s">
        <v>28</v>
      </c>
      <c r="E19" s="45" t="s">
        <v>56</v>
      </c>
      <c r="F19" s="46">
        <v>200</v>
      </c>
      <c r="G19" s="53">
        <v>3.6</v>
      </c>
      <c r="H19" s="53">
        <v>5.78</v>
      </c>
      <c r="I19" s="53">
        <v>7.24</v>
      </c>
      <c r="J19" s="53">
        <v>95.38</v>
      </c>
      <c r="K19" s="47">
        <v>41</v>
      </c>
      <c r="L19" s="53">
        <v>15</v>
      </c>
    </row>
    <row r="20" spans="1:12" ht="14.4" x14ac:dyDescent="0.3">
      <c r="A20" s="25"/>
      <c r="B20" s="16"/>
      <c r="C20" s="11"/>
      <c r="D20" s="7" t="s">
        <v>29</v>
      </c>
      <c r="E20" s="45" t="s">
        <v>57</v>
      </c>
      <c r="F20" s="46">
        <v>90</v>
      </c>
      <c r="G20" s="53">
        <v>9.81</v>
      </c>
      <c r="H20" s="53">
        <v>14.76</v>
      </c>
      <c r="I20" s="53">
        <v>7.92</v>
      </c>
      <c r="J20" s="53">
        <v>203.76</v>
      </c>
      <c r="K20" s="47">
        <v>76</v>
      </c>
      <c r="L20" s="53">
        <v>44</v>
      </c>
    </row>
    <row r="21" spans="1:12" ht="14.4" x14ac:dyDescent="0.3">
      <c r="A21" s="25"/>
      <c r="B21" s="16"/>
      <c r="C21" s="11"/>
      <c r="D21" s="7" t="s">
        <v>30</v>
      </c>
      <c r="E21" s="45" t="s">
        <v>58</v>
      </c>
      <c r="F21" s="46">
        <v>190</v>
      </c>
      <c r="G21" s="53">
        <v>9.5500000000000007</v>
      </c>
      <c r="H21" s="53">
        <v>10.199999999999999</v>
      </c>
      <c r="I21" s="53">
        <v>41.46</v>
      </c>
      <c r="J21" s="53">
        <v>295.8</v>
      </c>
      <c r="K21" s="47">
        <v>202</v>
      </c>
      <c r="L21" s="53">
        <v>13</v>
      </c>
    </row>
    <row r="22" spans="1:12" ht="14.4" x14ac:dyDescent="0.3">
      <c r="A22" s="25"/>
      <c r="B22" s="16"/>
      <c r="C22" s="11"/>
      <c r="D22" s="7" t="s">
        <v>31</v>
      </c>
      <c r="E22" s="45" t="s">
        <v>59</v>
      </c>
      <c r="F22" s="46">
        <v>200</v>
      </c>
      <c r="G22" s="53">
        <v>0.6</v>
      </c>
      <c r="H22" s="53">
        <v>0.1</v>
      </c>
      <c r="I22" s="53">
        <v>20.100000000000001</v>
      </c>
      <c r="J22" s="53">
        <v>83.7</v>
      </c>
      <c r="K22" s="47">
        <v>495</v>
      </c>
      <c r="L22" s="53">
        <v>5</v>
      </c>
    </row>
    <row r="23" spans="1:12" ht="14.4" x14ac:dyDescent="0.3">
      <c r="A23" s="25"/>
      <c r="B23" s="16"/>
      <c r="C23" s="11"/>
      <c r="D23" s="7" t="s">
        <v>32</v>
      </c>
      <c r="E23" s="45" t="s">
        <v>60</v>
      </c>
      <c r="F23" s="46">
        <v>40</v>
      </c>
      <c r="G23" s="53">
        <v>3.04</v>
      </c>
      <c r="H23" s="53">
        <v>0.32</v>
      </c>
      <c r="I23" s="53">
        <v>19.68</v>
      </c>
      <c r="J23" s="53">
        <v>93.76</v>
      </c>
      <c r="K23" s="47">
        <v>573</v>
      </c>
      <c r="L23" s="53">
        <v>2</v>
      </c>
    </row>
    <row r="24" spans="1:12" ht="14.4" x14ac:dyDescent="0.3">
      <c r="A24" s="25"/>
      <c r="B24" s="16"/>
      <c r="C24" s="11"/>
      <c r="D24" s="7" t="s">
        <v>33</v>
      </c>
      <c r="E24" s="45" t="s">
        <v>61</v>
      </c>
      <c r="F24" s="46">
        <v>20</v>
      </c>
      <c r="G24" s="53">
        <v>1.6</v>
      </c>
      <c r="H24" s="53">
        <v>0.3</v>
      </c>
      <c r="I24" s="53">
        <v>8.02</v>
      </c>
      <c r="J24" s="53">
        <v>41.18</v>
      </c>
      <c r="K24" s="47">
        <v>574</v>
      </c>
      <c r="L24" s="53">
        <v>2</v>
      </c>
    </row>
    <row r="25" spans="1:12" ht="14.4" x14ac:dyDescent="0.3">
      <c r="A25" s="25"/>
      <c r="B25" s="16"/>
      <c r="C25" s="11"/>
      <c r="D25" s="6"/>
      <c r="E25" s="45"/>
      <c r="F25" s="46"/>
      <c r="G25" s="46"/>
      <c r="H25" s="46"/>
      <c r="I25" s="46"/>
      <c r="J25" s="46"/>
      <c r="K25" s="47"/>
      <c r="L25" s="46"/>
    </row>
    <row r="26" spans="1:12" ht="14.4" x14ac:dyDescent="0.3">
      <c r="A26" s="25"/>
      <c r="B26" s="16"/>
      <c r="C26" s="11"/>
      <c r="D26" s="6"/>
      <c r="E26" s="45"/>
      <c r="F26" s="46"/>
      <c r="G26" s="46"/>
      <c r="H26" s="46"/>
      <c r="I26" s="46"/>
      <c r="J26" s="46"/>
      <c r="K26" s="47"/>
      <c r="L26" s="46"/>
    </row>
    <row r="27" spans="1:12" ht="14.4" x14ac:dyDescent="0.3">
      <c r="A27" s="26"/>
      <c r="B27" s="18"/>
      <c r="C27" s="8"/>
      <c r="D27" s="19" t="s">
        <v>39</v>
      </c>
      <c r="E27" s="9"/>
      <c r="F27" s="21">
        <f>SUM(F18:F26)</f>
        <v>740</v>
      </c>
      <c r="G27" s="21">
        <f t="shared" ref="G27:J27" si="3">SUM(G18:G26)</f>
        <v>28.200000000000003</v>
      </c>
      <c r="H27" s="21">
        <f t="shared" si="3"/>
        <v>31.46</v>
      </c>
      <c r="I27" s="21">
        <f t="shared" si="3"/>
        <v>104.42</v>
      </c>
      <c r="J27" s="21">
        <f t="shared" si="3"/>
        <v>813.58</v>
      </c>
      <c r="K27" s="27"/>
      <c r="L27" s="21">
        <f>SUM(L18:L26)</f>
        <v>81</v>
      </c>
    </row>
    <row r="28" spans="1:12" ht="14.4" x14ac:dyDescent="0.3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45"/>
      <c r="F28" s="46"/>
      <c r="G28" s="46"/>
      <c r="H28" s="46"/>
      <c r="I28" s="46"/>
      <c r="J28" s="46"/>
      <c r="K28" s="47"/>
      <c r="L28" s="46"/>
    </row>
    <row r="29" spans="1:12" ht="14.4" x14ac:dyDescent="0.3">
      <c r="A29" s="25"/>
      <c r="B29" s="16"/>
      <c r="C29" s="11"/>
      <c r="D29" s="12" t="s">
        <v>31</v>
      </c>
      <c r="E29" s="45"/>
      <c r="F29" s="46"/>
      <c r="G29" s="46"/>
      <c r="H29" s="46"/>
      <c r="I29" s="46"/>
      <c r="J29" s="46"/>
      <c r="K29" s="47"/>
      <c r="L29" s="46"/>
    </row>
    <row r="30" spans="1:12" ht="14.4" x14ac:dyDescent="0.3">
      <c r="A30" s="25"/>
      <c r="B30" s="16"/>
      <c r="C30" s="11"/>
      <c r="D30" s="6"/>
      <c r="E30" s="45"/>
      <c r="F30" s="46"/>
      <c r="G30" s="46"/>
      <c r="H30" s="46"/>
      <c r="I30" s="46"/>
      <c r="J30" s="46"/>
      <c r="K30" s="47"/>
      <c r="L30" s="46"/>
    </row>
    <row r="31" spans="1:12" ht="14.4" x14ac:dyDescent="0.3">
      <c r="A31" s="25"/>
      <c r="B31" s="16"/>
      <c r="C31" s="11"/>
      <c r="D31" s="6"/>
      <c r="E31" s="45"/>
      <c r="F31" s="46"/>
      <c r="G31" s="46"/>
      <c r="H31" s="46"/>
      <c r="I31" s="46"/>
      <c r="J31" s="46"/>
      <c r="K31" s="47"/>
      <c r="L31" s="46"/>
    </row>
    <row r="32" spans="1:12" ht="14.4" x14ac:dyDescent="0.3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>SUM(L25:L31)</f>
        <v>81</v>
      </c>
    </row>
    <row r="33" spans="1:12" ht="14.4" x14ac:dyDescent="0.3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45"/>
      <c r="F33" s="46"/>
      <c r="G33" s="46"/>
      <c r="H33" s="46"/>
      <c r="I33" s="46"/>
      <c r="J33" s="46"/>
      <c r="K33" s="47"/>
      <c r="L33" s="46"/>
    </row>
    <row r="34" spans="1:12" ht="14.4" x14ac:dyDescent="0.3">
      <c r="A34" s="25"/>
      <c r="B34" s="16"/>
      <c r="C34" s="11"/>
      <c r="D34" s="7" t="s">
        <v>30</v>
      </c>
      <c r="E34" s="45"/>
      <c r="F34" s="46"/>
      <c r="G34" s="46"/>
      <c r="H34" s="46"/>
      <c r="I34" s="46"/>
      <c r="J34" s="46"/>
      <c r="K34" s="47"/>
      <c r="L34" s="46"/>
    </row>
    <row r="35" spans="1:12" ht="14.4" x14ac:dyDescent="0.3">
      <c r="A35" s="25"/>
      <c r="B35" s="16"/>
      <c r="C35" s="11"/>
      <c r="D35" s="7" t="s">
        <v>31</v>
      </c>
      <c r="E35" s="45"/>
      <c r="F35" s="46"/>
      <c r="G35" s="46"/>
      <c r="H35" s="46"/>
      <c r="I35" s="46"/>
      <c r="J35" s="46"/>
      <c r="K35" s="47"/>
      <c r="L35" s="46"/>
    </row>
    <row r="36" spans="1:12" ht="14.4" x14ac:dyDescent="0.3">
      <c r="A36" s="25"/>
      <c r="B36" s="16"/>
      <c r="C36" s="11"/>
      <c r="D36" s="7" t="s">
        <v>23</v>
      </c>
      <c r="E36" s="45"/>
      <c r="F36" s="46"/>
      <c r="G36" s="46"/>
      <c r="H36" s="46"/>
      <c r="I36" s="46"/>
      <c r="J36" s="46"/>
      <c r="K36" s="47"/>
      <c r="L36" s="46"/>
    </row>
    <row r="37" spans="1:12" ht="14.4" x14ac:dyDescent="0.3">
      <c r="A37" s="25"/>
      <c r="B37" s="16"/>
      <c r="C37" s="11"/>
      <c r="D37" s="6"/>
      <c r="E37" s="45"/>
      <c r="F37" s="46"/>
      <c r="G37" s="46"/>
      <c r="H37" s="46"/>
      <c r="I37" s="46"/>
      <c r="J37" s="46"/>
      <c r="K37" s="47"/>
      <c r="L37" s="46"/>
    </row>
    <row r="38" spans="1:12" ht="14.4" x14ac:dyDescent="0.3">
      <c r="A38" s="25"/>
      <c r="B38" s="16"/>
      <c r="C38" s="11"/>
      <c r="D38" s="6"/>
      <c r="E38" s="45"/>
      <c r="F38" s="46"/>
      <c r="G38" s="46"/>
      <c r="H38" s="46"/>
      <c r="I38" s="46"/>
      <c r="J38" s="46"/>
      <c r="K38" s="47"/>
      <c r="L38" s="46"/>
    </row>
    <row r="39" spans="1:12" ht="14.4" x14ac:dyDescent="0.3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4.4" x14ac:dyDescent="0.3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45"/>
      <c r="F40" s="46"/>
      <c r="G40" s="46"/>
      <c r="H40" s="46"/>
      <c r="I40" s="46"/>
      <c r="J40" s="46"/>
      <c r="K40" s="47"/>
      <c r="L40" s="46"/>
    </row>
    <row r="41" spans="1:12" ht="14.4" x14ac:dyDescent="0.3">
      <c r="A41" s="25"/>
      <c r="B41" s="16"/>
      <c r="C41" s="11"/>
      <c r="D41" s="12" t="s">
        <v>35</v>
      </c>
      <c r="E41" s="45"/>
      <c r="F41" s="46"/>
      <c r="G41" s="46"/>
      <c r="H41" s="46"/>
      <c r="I41" s="46"/>
      <c r="J41" s="46"/>
      <c r="K41" s="47"/>
      <c r="L41" s="46"/>
    </row>
    <row r="42" spans="1:12" ht="14.4" x14ac:dyDescent="0.3">
      <c r="A42" s="25"/>
      <c r="B42" s="16"/>
      <c r="C42" s="11"/>
      <c r="D42" s="12" t="s">
        <v>31</v>
      </c>
      <c r="E42" s="45"/>
      <c r="F42" s="46"/>
      <c r="G42" s="46"/>
      <c r="H42" s="46"/>
      <c r="I42" s="46"/>
      <c r="J42" s="46"/>
      <c r="K42" s="47"/>
      <c r="L42" s="46"/>
    </row>
    <row r="43" spans="1:12" ht="14.4" x14ac:dyDescent="0.3">
      <c r="A43" s="25"/>
      <c r="B43" s="16"/>
      <c r="C43" s="11"/>
      <c r="D43" s="12" t="s">
        <v>24</v>
      </c>
      <c r="E43" s="45"/>
      <c r="F43" s="46"/>
      <c r="G43" s="46"/>
      <c r="H43" s="46"/>
      <c r="I43" s="46"/>
      <c r="J43" s="46"/>
      <c r="K43" s="47"/>
      <c r="L43" s="46"/>
    </row>
    <row r="44" spans="1:12" ht="14.4" x14ac:dyDescent="0.3">
      <c r="A44" s="25"/>
      <c r="B44" s="16"/>
      <c r="C44" s="11"/>
      <c r="D44" s="6"/>
      <c r="E44" s="45"/>
      <c r="F44" s="46"/>
      <c r="G44" s="46"/>
      <c r="H44" s="46"/>
      <c r="I44" s="46"/>
      <c r="J44" s="46"/>
      <c r="K44" s="47"/>
      <c r="L44" s="46"/>
    </row>
    <row r="45" spans="1:12" ht="14.4" x14ac:dyDescent="0.3">
      <c r="A45" s="25"/>
      <c r="B45" s="16"/>
      <c r="C45" s="11"/>
      <c r="D45" s="6"/>
      <c r="E45" s="45"/>
      <c r="F45" s="46"/>
      <c r="G45" s="46"/>
      <c r="H45" s="46"/>
      <c r="I45" s="46"/>
      <c r="J45" s="46"/>
      <c r="K45" s="47"/>
      <c r="L45" s="46"/>
    </row>
    <row r="46" spans="1:12" ht="14.4" x14ac:dyDescent="0.3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4.4" x14ac:dyDescent="0.25">
      <c r="A47" s="31">
        <f>A6</f>
        <v>1</v>
      </c>
      <c r="B47" s="32">
        <f>B6</f>
        <v>1</v>
      </c>
      <c r="C47" s="54" t="s">
        <v>4</v>
      </c>
      <c r="D47" s="55"/>
      <c r="E47" s="33"/>
      <c r="F47" s="34">
        <f>F13+F17+F27+F32+F39+F46</f>
        <v>740</v>
      </c>
      <c r="G47" s="34">
        <f t="shared" ref="G47:I47" si="7">G13+G17+G27+G32+G39+G46</f>
        <v>28.200000000000003</v>
      </c>
      <c r="H47" s="34">
        <f t="shared" si="7"/>
        <v>31.46</v>
      </c>
      <c r="I47" s="34">
        <f t="shared" si="7"/>
        <v>104.42</v>
      </c>
      <c r="J47" s="34">
        <f>J13+J17+J27+J32+J39+J46</f>
        <v>813.58</v>
      </c>
      <c r="K47" s="35"/>
      <c r="L47" s="34">
        <f ca="1">SUM(L46,L39,L32,L27,L17,L13)</f>
        <v>0</v>
      </c>
    </row>
    <row r="48" spans="1:12" ht="14.4" x14ac:dyDescent="0.3">
      <c r="A48" s="15">
        <v>1</v>
      </c>
      <c r="B48" s="16">
        <v>2</v>
      </c>
      <c r="C48" s="24" t="s">
        <v>20</v>
      </c>
      <c r="D48" s="5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5"/>
      <c r="B49" s="16"/>
      <c r="C49" s="11"/>
      <c r="D49" s="6"/>
      <c r="E49" s="45"/>
      <c r="F49" s="46"/>
      <c r="G49" s="46"/>
      <c r="H49" s="46"/>
      <c r="I49" s="46"/>
      <c r="J49" s="46"/>
      <c r="K49" s="47"/>
      <c r="L49" s="46"/>
    </row>
    <row r="50" spans="1:12" ht="14.4" x14ac:dyDescent="0.3">
      <c r="A50" s="15"/>
      <c r="B50" s="16"/>
      <c r="C50" s="11"/>
      <c r="D50" s="7" t="s">
        <v>22</v>
      </c>
      <c r="E50" s="45"/>
      <c r="F50" s="46"/>
      <c r="G50" s="46"/>
      <c r="H50" s="46"/>
      <c r="I50" s="46"/>
      <c r="J50" s="46"/>
      <c r="K50" s="47"/>
      <c r="L50" s="46"/>
    </row>
    <row r="51" spans="1:12" ht="14.4" x14ac:dyDescent="0.3">
      <c r="A51" s="15"/>
      <c r="B51" s="16"/>
      <c r="C51" s="11"/>
      <c r="D51" s="7" t="s">
        <v>23</v>
      </c>
      <c r="E51" s="45"/>
      <c r="F51" s="46"/>
      <c r="G51" s="46"/>
      <c r="H51" s="46"/>
      <c r="I51" s="46"/>
      <c r="J51" s="46"/>
      <c r="K51" s="47"/>
      <c r="L51" s="46"/>
    </row>
    <row r="52" spans="1:12" ht="14.4" x14ac:dyDescent="0.3">
      <c r="A52" s="15"/>
      <c r="B52" s="16"/>
      <c r="C52" s="11"/>
      <c r="D52" s="7"/>
      <c r="E52" s="45"/>
      <c r="F52" s="46"/>
      <c r="G52" s="46"/>
      <c r="H52" s="46"/>
      <c r="I52" s="46"/>
      <c r="J52" s="46"/>
      <c r="K52" s="47"/>
      <c r="L52" s="46"/>
    </row>
    <row r="53" spans="1:12" ht="14.4" x14ac:dyDescent="0.3">
      <c r="A53" s="15"/>
      <c r="B53" s="16"/>
      <c r="C53" s="11"/>
      <c r="D53" s="6" t="s">
        <v>27</v>
      </c>
      <c r="E53" s="45"/>
      <c r="F53" s="46"/>
      <c r="G53" s="46"/>
      <c r="H53" s="46"/>
      <c r="I53" s="46"/>
      <c r="J53" s="46"/>
      <c r="K53" s="47"/>
      <c r="L53" s="46"/>
    </row>
    <row r="54" spans="1:12" ht="14.4" x14ac:dyDescent="0.3">
      <c r="A54" s="15"/>
      <c r="B54" s="16"/>
      <c r="C54" s="11"/>
      <c r="D54" s="7" t="s">
        <v>23</v>
      </c>
      <c r="E54" s="45"/>
      <c r="F54" s="46"/>
      <c r="G54" s="46"/>
      <c r="H54" s="46"/>
      <c r="I54" s="46"/>
      <c r="J54" s="46"/>
      <c r="K54" s="47"/>
      <c r="L54" s="46"/>
    </row>
    <row r="55" spans="1:12" ht="14.4" x14ac:dyDescent="0.3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" si="12">SUM(L48:L54)</f>
        <v>0</v>
      </c>
    </row>
    <row r="56" spans="1:12" ht="14.4" x14ac:dyDescent="0.3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45"/>
      <c r="F56" s="46"/>
      <c r="G56" s="46"/>
      <c r="H56" s="46"/>
      <c r="I56" s="46"/>
      <c r="J56" s="46"/>
      <c r="K56" s="47"/>
      <c r="L56" s="46"/>
    </row>
    <row r="57" spans="1:12" ht="14.4" x14ac:dyDescent="0.3">
      <c r="A57" s="15"/>
      <c r="B57" s="16"/>
      <c r="C57" s="11"/>
      <c r="D57" s="6"/>
      <c r="E57" s="45"/>
      <c r="F57" s="46"/>
      <c r="G57" s="46"/>
      <c r="H57" s="46"/>
      <c r="I57" s="46"/>
      <c r="J57" s="46"/>
      <c r="K57" s="47"/>
      <c r="L57" s="46"/>
    </row>
    <row r="58" spans="1:12" ht="14.4" x14ac:dyDescent="0.3">
      <c r="A58" s="15"/>
      <c r="B58" s="16"/>
      <c r="C58" s="11"/>
      <c r="D58" s="6"/>
      <c r="E58" s="45"/>
      <c r="F58" s="46"/>
      <c r="G58" s="46"/>
      <c r="H58" s="46"/>
      <c r="I58" s="46"/>
      <c r="J58" s="46"/>
      <c r="K58" s="47"/>
      <c r="L58" s="46"/>
    </row>
    <row r="59" spans="1:12" ht="14.4" x14ac:dyDescent="0.3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4.4" x14ac:dyDescent="0.3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45"/>
      <c r="F60" s="46"/>
      <c r="G60" s="46"/>
      <c r="H60" s="46"/>
      <c r="I60" s="46"/>
      <c r="J60" s="46"/>
      <c r="K60" s="47"/>
      <c r="L60" s="46"/>
    </row>
    <row r="61" spans="1:12" ht="14.4" x14ac:dyDescent="0.3">
      <c r="A61" s="15"/>
      <c r="B61" s="16"/>
      <c r="C61" s="11"/>
      <c r="D61" s="7" t="s">
        <v>28</v>
      </c>
      <c r="E61" s="45" t="s">
        <v>62</v>
      </c>
      <c r="F61" s="46">
        <v>200</v>
      </c>
      <c r="G61" s="53">
        <v>3.9</v>
      </c>
      <c r="H61" s="53">
        <v>5.92</v>
      </c>
      <c r="I61" s="53">
        <v>12.42</v>
      </c>
      <c r="J61" s="53">
        <v>118.56</v>
      </c>
      <c r="K61" s="47">
        <v>100</v>
      </c>
      <c r="L61" s="53">
        <v>13</v>
      </c>
    </row>
    <row r="62" spans="1:12" ht="14.4" x14ac:dyDescent="0.3">
      <c r="A62" s="15"/>
      <c r="B62" s="16"/>
      <c r="C62" s="11"/>
      <c r="D62" s="7" t="s">
        <v>29</v>
      </c>
      <c r="E62" s="45" t="s">
        <v>63</v>
      </c>
      <c r="F62" s="46">
        <v>90</v>
      </c>
      <c r="G62" s="53">
        <v>11.52</v>
      </c>
      <c r="H62" s="53">
        <v>12.24</v>
      </c>
      <c r="I62" s="53">
        <v>8.91</v>
      </c>
      <c r="J62" s="53">
        <v>191.88</v>
      </c>
      <c r="K62" s="47">
        <v>88</v>
      </c>
      <c r="L62" s="53">
        <v>38</v>
      </c>
    </row>
    <row r="63" spans="1:12" ht="14.4" x14ac:dyDescent="0.3">
      <c r="A63" s="15"/>
      <c r="B63" s="16"/>
      <c r="C63" s="11"/>
      <c r="D63" s="7" t="s">
        <v>30</v>
      </c>
      <c r="E63" s="45" t="s">
        <v>64</v>
      </c>
      <c r="F63" s="46">
        <v>190</v>
      </c>
      <c r="G63" s="53">
        <v>4.1900000000000004</v>
      </c>
      <c r="H63" s="53">
        <v>9.09</v>
      </c>
      <c r="I63" s="53">
        <v>25.66</v>
      </c>
      <c r="J63" s="53">
        <v>201.21</v>
      </c>
      <c r="K63" s="47">
        <v>92</v>
      </c>
      <c r="L63" s="53">
        <v>21</v>
      </c>
    </row>
    <row r="64" spans="1:12" ht="14.4" x14ac:dyDescent="0.3">
      <c r="A64" s="15"/>
      <c r="B64" s="16"/>
      <c r="C64" s="11"/>
      <c r="D64" s="7" t="s">
        <v>31</v>
      </c>
      <c r="E64" s="45" t="s">
        <v>65</v>
      </c>
      <c r="F64" s="46">
        <v>200</v>
      </c>
      <c r="G64" s="53">
        <v>0.67</v>
      </c>
      <c r="H64" s="53">
        <v>0.27</v>
      </c>
      <c r="I64" s="53">
        <v>18.3</v>
      </c>
      <c r="J64" s="53">
        <v>78.31</v>
      </c>
      <c r="K64" s="47">
        <v>496</v>
      </c>
      <c r="L64" s="53">
        <v>5</v>
      </c>
    </row>
    <row r="65" spans="1:12" ht="14.4" x14ac:dyDescent="0.3">
      <c r="A65" s="15"/>
      <c r="B65" s="16"/>
      <c r="C65" s="11"/>
      <c r="D65" s="7" t="s">
        <v>32</v>
      </c>
      <c r="E65" s="45" t="s">
        <v>60</v>
      </c>
      <c r="F65" s="46">
        <v>40</v>
      </c>
      <c r="G65" s="53">
        <v>3.04</v>
      </c>
      <c r="H65" s="53">
        <v>0.32</v>
      </c>
      <c r="I65" s="53">
        <v>19.68</v>
      </c>
      <c r="J65" s="53">
        <v>93.76</v>
      </c>
      <c r="K65" s="47">
        <v>573</v>
      </c>
      <c r="L65" s="53">
        <v>2</v>
      </c>
    </row>
    <row r="66" spans="1:12" ht="14.4" x14ac:dyDescent="0.3">
      <c r="A66" s="15"/>
      <c r="B66" s="16"/>
      <c r="C66" s="11"/>
      <c r="D66" s="7" t="s">
        <v>33</v>
      </c>
      <c r="E66" s="45" t="s">
        <v>61</v>
      </c>
      <c r="F66" s="46">
        <v>20</v>
      </c>
      <c r="G66" s="53">
        <v>1.6</v>
      </c>
      <c r="H66" s="53">
        <v>0.3</v>
      </c>
      <c r="I66" s="53">
        <v>8.02</v>
      </c>
      <c r="J66" s="53">
        <v>41.18</v>
      </c>
      <c r="K66" s="47">
        <v>574</v>
      </c>
      <c r="L66" s="53">
        <v>2</v>
      </c>
    </row>
    <row r="67" spans="1:12" ht="14.4" x14ac:dyDescent="0.3">
      <c r="A67" s="15"/>
      <c r="B67" s="16"/>
      <c r="C67" s="11"/>
      <c r="D67" s="6"/>
      <c r="E67" s="45"/>
      <c r="F67" s="46"/>
      <c r="G67" s="46"/>
      <c r="H67" s="46"/>
      <c r="I67" s="46"/>
      <c r="J67" s="46"/>
      <c r="K67" s="47"/>
      <c r="L67" s="46"/>
    </row>
    <row r="68" spans="1:12" ht="14.4" x14ac:dyDescent="0.3">
      <c r="A68" s="15"/>
      <c r="B68" s="16"/>
      <c r="C68" s="11"/>
      <c r="D68" s="6"/>
      <c r="E68" s="45"/>
      <c r="F68" s="46"/>
      <c r="G68" s="46"/>
      <c r="H68" s="46"/>
      <c r="I68" s="46"/>
      <c r="J68" s="46"/>
      <c r="K68" s="47"/>
      <c r="L68" s="46"/>
    </row>
    <row r="69" spans="1:12" ht="14.4" x14ac:dyDescent="0.3">
      <c r="A69" s="17"/>
      <c r="B69" s="18"/>
      <c r="C69" s="8"/>
      <c r="D69" s="19" t="s">
        <v>39</v>
      </c>
      <c r="E69" s="9"/>
      <c r="F69" s="21">
        <f>SUM(F60:F68)</f>
        <v>740</v>
      </c>
      <c r="G69" s="21">
        <f t="shared" ref="G69" si="18">SUM(G60:G68)</f>
        <v>24.92</v>
      </c>
      <c r="H69" s="21">
        <f t="shared" ref="H69" si="19">SUM(H60:H68)</f>
        <v>28.14</v>
      </c>
      <c r="I69" s="21">
        <f t="shared" ref="I69" si="20">SUM(I60:I68)</f>
        <v>92.99</v>
      </c>
      <c r="J69" s="21">
        <f t="shared" ref="J69" si="21">SUM(J60:J68)</f>
        <v>724.9</v>
      </c>
      <c r="K69" s="27"/>
      <c r="L69" s="21">
        <f>SUM(L60:L68)</f>
        <v>81</v>
      </c>
    </row>
    <row r="70" spans="1:12" ht="14.4" x14ac:dyDescent="0.3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45"/>
      <c r="F70" s="46"/>
      <c r="G70" s="46"/>
      <c r="H70" s="46"/>
      <c r="I70" s="46"/>
      <c r="J70" s="46"/>
      <c r="K70" s="47"/>
      <c r="L70" s="46"/>
    </row>
    <row r="71" spans="1:12" ht="14.4" x14ac:dyDescent="0.3">
      <c r="A71" s="15"/>
      <c r="B71" s="16"/>
      <c r="C71" s="11"/>
      <c r="D71" s="12" t="s">
        <v>31</v>
      </c>
      <c r="E71" s="45"/>
      <c r="F71" s="46"/>
      <c r="G71" s="46"/>
      <c r="H71" s="46"/>
      <c r="I71" s="46"/>
      <c r="J71" s="46"/>
      <c r="K71" s="47"/>
      <c r="L71" s="46"/>
    </row>
    <row r="72" spans="1:12" ht="14.4" x14ac:dyDescent="0.3">
      <c r="A72" s="15"/>
      <c r="B72" s="16"/>
      <c r="C72" s="11"/>
      <c r="D72" s="6"/>
      <c r="E72" s="45"/>
      <c r="F72" s="46"/>
      <c r="G72" s="46"/>
      <c r="H72" s="46"/>
      <c r="I72" s="46"/>
      <c r="J72" s="46"/>
      <c r="K72" s="47"/>
      <c r="L72" s="46"/>
    </row>
    <row r="73" spans="1:12" ht="14.4" x14ac:dyDescent="0.3">
      <c r="A73" s="15"/>
      <c r="B73" s="16"/>
      <c r="C73" s="11"/>
      <c r="D73" s="6"/>
      <c r="E73" s="45"/>
      <c r="F73" s="46"/>
      <c r="G73" s="46"/>
      <c r="H73" s="46"/>
      <c r="I73" s="46"/>
      <c r="J73" s="46"/>
      <c r="K73" s="47"/>
      <c r="L73" s="46"/>
    </row>
    <row r="74" spans="1:12" ht="14.4" x14ac:dyDescent="0.3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2">SUM(G70:G73)</f>
        <v>0</v>
      </c>
      <c r="H74" s="21">
        <f t="shared" ref="H74" si="23">SUM(H70:H73)</f>
        <v>0</v>
      </c>
      <c r="I74" s="21">
        <f t="shared" ref="I74" si="24">SUM(I70:I73)</f>
        <v>0</v>
      </c>
      <c r="J74" s="21">
        <f t="shared" ref="J74" si="25">SUM(J70:J73)</f>
        <v>0</v>
      </c>
      <c r="K74" s="27"/>
      <c r="L74" s="21">
        <f t="shared" ref="L74" si="26">SUM(L67:L73)</f>
        <v>81</v>
      </c>
    </row>
    <row r="75" spans="1:12" ht="14.4" x14ac:dyDescent="0.3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45"/>
      <c r="F75" s="46"/>
      <c r="G75" s="46"/>
      <c r="H75" s="46"/>
      <c r="I75" s="46"/>
      <c r="J75" s="46"/>
      <c r="K75" s="47"/>
      <c r="L75" s="46"/>
    </row>
    <row r="76" spans="1:12" ht="14.4" x14ac:dyDescent="0.3">
      <c r="A76" s="15"/>
      <c r="B76" s="16"/>
      <c r="C76" s="11"/>
      <c r="D76" s="7" t="s">
        <v>30</v>
      </c>
      <c r="E76" s="45"/>
      <c r="F76" s="46"/>
      <c r="G76" s="46"/>
      <c r="H76" s="46"/>
      <c r="I76" s="46"/>
      <c r="J76" s="46"/>
      <c r="K76" s="47"/>
      <c r="L76" s="46"/>
    </row>
    <row r="77" spans="1:12" ht="14.4" x14ac:dyDescent="0.3">
      <c r="A77" s="15"/>
      <c r="B77" s="16"/>
      <c r="C77" s="11"/>
      <c r="D77" s="7" t="s">
        <v>31</v>
      </c>
      <c r="E77" s="45"/>
      <c r="F77" s="46"/>
      <c r="G77" s="46"/>
      <c r="H77" s="46"/>
      <c r="I77" s="46"/>
      <c r="J77" s="46"/>
      <c r="K77" s="47"/>
      <c r="L77" s="46"/>
    </row>
    <row r="78" spans="1:12" ht="14.4" x14ac:dyDescent="0.3">
      <c r="A78" s="15"/>
      <c r="B78" s="16"/>
      <c r="C78" s="11"/>
      <c r="D78" s="7" t="s">
        <v>23</v>
      </c>
      <c r="E78" s="45"/>
      <c r="F78" s="46"/>
      <c r="G78" s="46"/>
      <c r="H78" s="46"/>
      <c r="I78" s="46"/>
      <c r="J78" s="46"/>
      <c r="K78" s="47"/>
      <c r="L78" s="46"/>
    </row>
    <row r="79" spans="1:12" ht="14.4" x14ac:dyDescent="0.3">
      <c r="A79" s="15"/>
      <c r="B79" s="16"/>
      <c r="C79" s="11"/>
      <c r="D79" s="6"/>
      <c r="E79" s="45"/>
      <c r="F79" s="46"/>
      <c r="G79" s="46"/>
      <c r="H79" s="46"/>
      <c r="I79" s="46"/>
      <c r="J79" s="46"/>
      <c r="K79" s="47"/>
      <c r="L79" s="46"/>
    </row>
    <row r="80" spans="1:12" ht="14.4" x14ac:dyDescent="0.3">
      <c r="A80" s="15"/>
      <c r="B80" s="16"/>
      <c r="C80" s="11"/>
      <c r="D80" s="6"/>
      <c r="E80" s="45"/>
      <c r="F80" s="46"/>
      <c r="G80" s="46"/>
      <c r="H80" s="46"/>
      <c r="I80" s="46"/>
      <c r="J80" s="46"/>
      <c r="K80" s="47"/>
      <c r="L80" s="46"/>
    </row>
    <row r="81" spans="1:12" ht="14.4" x14ac:dyDescent="0.3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7">SUM(G75:G80)</f>
        <v>0</v>
      </c>
      <c r="H81" s="21">
        <f t="shared" ref="H81" si="28">SUM(H75:H80)</f>
        <v>0</v>
      </c>
      <c r="I81" s="21">
        <f t="shared" ref="I81" si="29">SUM(I75:I80)</f>
        <v>0</v>
      </c>
      <c r="J81" s="21">
        <f t="shared" ref="J81" si="30">SUM(J75:J80)</f>
        <v>0</v>
      </c>
      <c r="K81" s="27"/>
      <c r="L81" s="21">
        <f t="shared" ref="L81" ca="1" si="31">SUM(L75:L83)</f>
        <v>0</v>
      </c>
    </row>
    <row r="82" spans="1:12" ht="14.4" x14ac:dyDescent="0.3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45"/>
      <c r="F82" s="46"/>
      <c r="G82" s="46"/>
      <c r="H82" s="46"/>
      <c r="I82" s="46"/>
      <c r="J82" s="46"/>
      <c r="K82" s="47"/>
      <c r="L82" s="46"/>
    </row>
    <row r="83" spans="1:12" ht="14.4" x14ac:dyDescent="0.3">
      <c r="A83" s="15"/>
      <c r="B83" s="16"/>
      <c r="C83" s="11"/>
      <c r="D83" s="12" t="s">
        <v>35</v>
      </c>
      <c r="E83" s="45"/>
      <c r="F83" s="46"/>
      <c r="G83" s="46"/>
      <c r="H83" s="46"/>
      <c r="I83" s="46"/>
      <c r="J83" s="46"/>
      <c r="K83" s="47"/>
      <c r="L83" s="46"/>
    </row>
    <row r="84" spans="1:12" ht="14.4" x14ac:dyDescent="0.3">
      <c r="A84" s="15"/>
      <c r="B84" s="16"/>
      <c r="C84" s="11"/>
      <c r="D84" s="12" t="s">
        <v>31</v>
      </c>
      <c r="E84" s="45"/>
      <c r="F84" s="46"/>
      <c r="G84" s="46"/>
      <c r="H84" s="46"/>
      <c r="I84" s="46"/>
      <c r="J84" s="46"/>
      <c r="K84" s="47"/>
      <c r="L84" s="46"/>
    </row>
    <row r="85" spans="1:12" ht="14.4" x14ac:dyDescent="0.3">
      <c r="A85" s="15"/>
      <c r="B85" s="16"/>
      <c r="C85" s="11"/>
      <c r="D85" s="12" t="s">
        <v>24</v>
      </c>
      <c r="E85" s="45"/>
      <c r="F85" s="46"/>
      <c r="G85" s="46"/>
      <c r="H85" s="46"/>
      <c r="I85" s="46"/>
      <c r="J85" s="46"/>
      <c r="K85" s="47"/>
      <c r="L85" s="46"/>
    </row>
    <row r="86" spans="1:12" ht="14.4" x14ac:dyDescent="0.3">
      <c r="A86" s="15"/>
      <c r="B86" s="16"/>
      <c r="C86" s="11"/>
      <c r="D86" s="6"/>
      <c r="E86" s="45"/>
      <c r="F86" s="46"/>
      <c r="G86" s="46"/>
      <c r="H86" s="46"/>
      <c r="I86" s="46"/>
      <c r="J86" s="46"/>
      <c r="K86" s="47"/>
      <c r="L86" s="46"/>
    </row>
    <row r="87" spans="1:12" ht="14.4" x14ac:dyDescent="0.3">
      <c r="A87" s="15"/>
      <c r="B87" s="16"/>
      <c r="C87" s="11"/>
      <c r="D87" s="6"/>
      <c r="E87" s="45"/>
      <c r="F87" s="46"/>
      <c r="G87" s="46"/>
      <c r="H87" s="46"/>
      <c r="I87" s="46"/>
      <c r="J87" s="46"/>
      <c r="K87" s="47"/>
      <c r="L87" s="46"/>
    </row>
    <row r="88" spans="1:12" ht="14.4" x14ac:dyDescent="0.3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2">SUM(G82:G87)</f>
        <v>0</v>
      </c>
      <c r="H88" s="21">
        <f t="shared" ref="H88" si="33">SUM(H82:H87)</f>
        <v>0</v>
      </c>
      <c r="I88" s="21">
        <f t="shared" ref="I88" si="34">SUM(I82:I87)</f>
        <v>0</v>
      </c>
      <c r="J88" s="21">
        <f t="shared" ref="J88" si="35">SUM(J82:J87)</f>
        <v>0</v>
      </c>
      <c r="K88" s="27"/>
      <c r="L88" s="21">
        <f t="shared" ref="L88" ca="1" si="36">SUM(L82:L90)</f>
        <v>0</v>
      </c>
    </row>
    <row r="89" spans="1:12" ht="15.75" customHeight="1" x14ac:dyDescent="0.25">
      <c r="A89" s="36">
        <f>A48</f>
        <v>1</v>
      </c>
      <c r="B89" s="36">
        <f>B48</f>
        <v>2</v>
      </c>
      <c r="C89" s="54" t="s">
        <v>4</v>
      </c>
      <c r="D89" s="55"/>
      <c r="E89" s="33"/>
      <c r="F89" s="34">
        <f>F55+F59+F69+F74+F81+F88</f>
        <v>740</v>
      </c>
      <c r="G89" s="34">
        <f t="shared" ref="G89" si="37">G55+G59+G69+G74+G81+G88</f>
        <v>24.92</v>
      </c>
      <c r="H89" s="34">
        <f t="shared" ref="H89" si="38">H55+H59+H69+H74+H81+H88</f>
        <v>28.14</v>
      </c>
      <c r="I89" s="34">
        <f t="shared" ref="I89" si="39">I55+I59+I69+I74+I81+I88</f>
        <v>92.99</v>
      </c>
      <c r="J89" s="34">
        <f t="shared" ref="J89" si="40">J55+J59+J69+J74+J81+J88</f>
        <v>724.9</v>
      </c>
      <c r="K89" s="35"/>
      <c r="L89" s="34">
        <f t="shared" ref="L89" ca="1" si="41">L55+L59+L69+L74+L81+L88</f>
        <v>0</v>
      </c>
    </row>
    <row r="90" spans="1:12" ht="15" thickBot="1" x14ac:dyDescent="0.35">
      <c r="A90" s="22">
        <v>1</v>
      </c>
      <c r="B90" s="23">
        <v>3</v>
      </c>
      <c r="C90" s="24" t="s">
        <v>20</v>
      </c>
      <c r="D90" s="5" t="s">
        <v>21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5"/>
      <c r="B91" s="16"/>
      <c r="C91" s="11"/>
      <c r="D91" s="5" t="s">
        <v>21</v>
      </c>
      <c r="E91" s="45"/>
      <c r="F91" s="46"/>
      <c r="G91" s="46"/>
      <c r="H91" s="46"/>
      <c r="I91" s="46"/>
      <c r="J91" s="46"/>
      <c r="K91" s="47"/>
      <c r="L91" s="46"/>
    </row>
    <row r="92" spans="1:12" ht="14.4" x14ac:dyDescent="0.3">
      <c r="A92" s="25"/>
      <c r="B92" s="16"/>
      <c r="C92" s="11"/>
      <c r="D92" s="7" t="s">
        <v>22</v>
      </c>
      <c r="E92" s="45"/>
      <c r="F92" s="46"/>
      <c r="G92" s="46"/>
      <c r="H92" s="46"/>
      <c r="I92" s="46"/>
      <c r="J92" s="46"/>
      <c r="K92" s="47"/>
      <c r="L92" s="46"/>
    </row>
    <row r="93" spans="1:12" ht="14.4" x14ac:dyDescent="0.3">
      <c r="A93" s="25"/>
      <c r="B93" s="16"/>
      <c r="C93" s="11"/>
      <c r="D93" s="7" t="s">
        <v>23</v>
      </c>
      <c r="E93" s="45"/>
      <c r="F93" s="46"/>
      <c r="G93" s="46"/>
      <c r="H93" s="46"/>
      <c r="I93" s="46"/>
      <c r="J93" s="46"/>
      <c r="K93" s="47"/>
      <c r="L93" s="46"/>
    </row>
    <row r="94" spans="1:12" ht="14.4" x14ac:dyDescent="0.3">
      <c r="A94" s="25"/>
      <c r="B94" s="16"/>
      <c r="C94" s="11"/>
      <c r="D94" s="7"/>
      <c r="E94" s="45"/>
      <c r="F94" s="46"/>
      <c r="G94" s="46"/>
      <c r="H94" s="46"/>
      <c r="I94" s="46"/>
      <c r="J94" s="46"/>
      <c r="K94" s="47"/>
      <c r="L94" s="46"/>
    </row>
    <row r="95" spans="1:12" ht="14.4" x14ac:dyDescent="0.3">
      <c r="A95" s="25"/>
      <c r="B95" s="16"/>
      <c r="C95" s="11"/>
      <c r="D95" s="7" t="s">
        <v>27</v>
      </c>
      <c r="E95" s="45"/>
      <c r="F95" s="46"/>
      <c r="G95" s="46"/>
      <c r="H95" s="46"/>
      <c r="I95" s="46"/>
      <c r="J95" s="46"/>
      <c r="K95" s="47"/>
      <c r="L95" s="46"/>
    </row>
    <row r="96" spans="1:12" ht="14.4" x14ac:dyDescent="0.3">
      <c r="A96" s="25"/>
      <c r="B96" s="16"/>
      <c r="C96" s="11"/>
      <c r="D96" s="6"/>
      <c r="E96" s="45"/>
      <c r="F96" s="46"/>
      <c r="G96" s="46"/>
      <c r="H96" s="46"/>
      <c r="I96" s="46"/>
      <c r="J96" s="46"/>
      <c r="K96" s="47"/>
      <c r="L96" s="46"/>
    </row>
    <row r="97" spans="1:12" ht="14.4" x14ac:dyDescent="0.3">
      <c r="A97" s="25"/>
      <c r="B97" s="16"/>
      <c r="C97" s="11"/>
      <c r="D97" s="6"/>
      <c r="E97" s="45"/>
      <c r="F97" s="46"/>
      <c r="G97" s="46"/>
      <c r="H97" s="46"/>
      <c r="I97" s="46"/>
      <c r="J97" s="46"/>
      <c r="K97" s="47"/>
      <c r="L97" s="46"/>
    </row>
    <row r="98" spans="1:12" ht="14.4" x14ac:dyDescent="0.3">
      <c r="A98" s="26"/>
      <c r="B98" s="18"/>
      <c r="C98" s="8"/>
      <c r="D98" s="19" t="s">
        <v>39</v>
      </c>
      <c r="E98" s="9"/>
      <c r="F98" s="21">
        <f>SUM(F90:F97)</f>
        <v>0</v>
      </c>
      <c r="G98" s="21">
        <f t="shared" ref="G98" si="42">SUM(G90:G97)</f>
        <v>0</v>
      </c>
      <c r="H98" s="21">
        <f t="shared" ref="H98" si="43">SUM(H90:H97)</f>
        <v>0</v>
      </c>
      <c r="I98" s="21">
        <f t="shared" ref="I98" si="44">SUM(I90:I97)</f>
        <v>0</v>
      </c>
      <c r="J98" s="21">
        <f t="shared" ref="J98" si="45">SUM(J90:J97)</f>
        <v>0</v>
      </c>
      <c r="K98" s="27"/>
      <c r="L98" s="21">
        <f>SUM(L90:L97)</f>
        <v>0</v>
      </c>
    </row>
    <row r="99" spans="1:12" ht="14.4" x14ac:dyDescent="0.3">
      <c r="A99" s="28">
        <f>A90</f>
        <v>1</v>
      </c>
      <c r="B99" s="14">
        <f>B90</f>
        <v>3</v>
      </c>
      <c r="C99" s="10" t="s">
        <v>25</v>
      </c>
      <c r="D99" s="12" t="s">
        <v>24</v>
      </c>
      <c r="E99" s="45"/>
      <c r="F99" s="46"/>
      <c r="G99" s="46"/>
      <c r="H99" s="46"/>
      <c r="I99" s="46"/>
      <c r="J99" s="46"/>
      <c r="K99" s="47"/>
      <c r="L99" s="46"/>
    </row>
    <row r="100" spans="1:12" ht="14.4" x14ac:dyDescent="0.3">
      <c r="A100" s="25"/>
      <c r="B100" s="16"/>
      <c r="C100" s="11"/>
      <c r="D100" s="6"/>
      <c r="E100" s="45"/>
      <c r="F100" s="46"/>
      <c r="G100" s="46"/>
      <c r="H100" s="46"/>
      <c r="I100" s="46"/>
      <c r="J100" s="46"/>
      <c r="K100" s="47"/>
      <c r="L100" s="46"/>
    </row>
    <row r="101" spans="1:12" ht="14.4" x14ac:dyDescent="0.3">
      <c r="A101" s="25"/>
      <c r="B101" s="16"/>
      <c r="C101" s="11"/>
      <c r="D101" s="6"/>
      <c r="E101" s="45"/>
      <c r="F101" s="46"/>
      <c r="G101" s="46"/>
      <c r="H101" s="46"/>
      <c r="I101" s="46"/>
      <c r="J101" s="46"/>
      <c r="K101" s="47"/>
      <c r="L101" s="46"/>
    </row>
    <row r="102" spans="1:12" ht="14.4" x14ac:dyDescent="0.3">
      <c r="A102" s="26"/>
      <c r="B102" s="18"/>
      <c r="C102" s="8"/>
      <c r="D102" s="19" t="s">
        <v>39</v>
      </c>
      <c r="E102" s="9"/>
      <c r="F102" s="21">
        <f>SUM(F99:F101)</f>
        <v>0</v>
      </c>
      <c r="G102" s="21">
        <f t="shared" ref="G102" si="46">SUM(G99:G101)</f>
        <v>0</v>
      </c>
      <c r="H102" s="21">
        <f t="shared" ref="H102" si="47">SUM(H99:H101)</f>
        <v>0</v>
      </c>
      <c r="I102" s="21">
        <f t="shared" ref="I102" si="48">SUM(I99:I101)</f>
        <v>0</v>
      </c>
      <c r="J102" s="21">
        <f t="shared" ref="J102" si="49">SUM(J99:J101)</f>
        <v>0</v>
      </c>
      <c r="K102" s="27"/>
      <c r="L102" s="21">
        <f t="shared" ref="L102" ca="1" si="50">SUM(L99:L107)</f>
        <v>0</v>
      </c>
    </row>
    <row r="103" spans="1:12" ht="14.4" x14ac:dyDescent="0.3">
      <c r="A103" s="28">
        <f>A90</f>
        <v>1</v>
      </c>
      <c r="B103" s="14">
        <f>B90</f>
        <v>3</v>
      </c>
      <c r="C103" s="10" t="s">
        <v>26</v>
      </c>
      <c r="D103" s="7" t="s">
        <v>27</v>
      </c>
      <c r="E103" s="45"/>
      <c r="F103" s="46"/>
      <c r="G103" s="46"/>
      <c r="H103" s="46"/>
      <c r="I103" s="46"/>
      <c r="J103" s="46"/>
      <c r="K103" s="47"/>
      <c r="L103" s="46"/>
    </row>
    <row r="104" spans="1:12" ht="14.4" x14ac:dyDescent="0.3">
      <c r="A104" s="25"/>
      <c r="B104" s="16"/>
      <c r="C104" s="11"/>
      <c r="D104" s="7" t="s">
        <v>28</v>
      </c>
      <c r="E104" s="45" t="s">
        <v>66</v>
      </c>
      <c r="F104" s="46">
        <v>200</v>
      </c>
      <c r="G104" s="46">
        <v>3.68</v>
      </c>
      <c r="H104" s="46">
        <v>5.82</v>
      </c>
      <c r="I104" s="46">
        <v>11.24</v>
      </c>
      <c r="J104" s="46">
        <v>112.06</v>
      </c>
      <c r="K104" s="47">
        <v>94</v>
      </c>
      <c r="L104" s="53">
        <v>18</v>
      </c>
    </row>
    <row r="105" spans="1:12" ht="14.4" x14ac:dyDescent="0.3">
      <c r="A105" s="25"/>
      <c r="B105" s="16"/>
      <c r="C105" s="11"/>
      <c r="D105" s="7" t="s">
        <v>29</v>
      </c>
      <c r="E105" s="45" t="s">
        <v>67</v>
      </c>
      <c r="F105" s="46">
        <v>90</v>
      </c>
      <c r="G105" s="46">
        <v>10.8</v>
      </c>
      <c r="H105" s="46">
        <v>21.6</v>
      </c>
      <c r="I105" s="46">
        <v>4.5</v>
      </c>
      <c r="J105" s="46">
        <v>255.6</v>
      </c>
      <c r="K105" s="47">
        <v>63</v>
      </c>
      <c r="L105" s="53">
        <v>50</v>
      </c>
    </row>
    <row r="106" spans="1:12" ht="14.4" x14ac:dyDescent="0.3">
      <c r="A106" s="25"/>
      <c r="B106" s="16"/>
      <c r="C106" s="11"/>
      <c r="D106" s="7" t="s">
        <v>30</v>
      </c>
      <c r="E106" s="45" t="s">
        <v>68</v>
      </c>
      <c r="F106" s="46">
        <v>150</v>
      </c>
      <c r="G106" s="46">
        <v>5.45</v>
      </c>
      <c r="H106" s="46">
        <v>6.75</v>
      </c>
      <c r="I106" s="46">
        <v>33.75</v>
      </c>
      <c r="J106" s="46">
        <v>217.53</v>
      </c>
      <c r="K106" s="47">
        <v>97</v>
      </c>
      <c r="L106" s="53">
        <v>6</v>
      </c>
    </row>
    <row r="107" spans="1:12" ht="14.4" x14ac:dyDescent="0.3">
      <c r="A107" s="25"/>
      <c r="B107" s="16"/>
      <c r="C107" s="11"/>
      <c r="D107" s="7" t="s">
        <v>31</v>
      </c>
      <c r="E107" s="45" t="s">
        <v>69</v>
      </c>
      <c r="F107" s="46">
        <v>200</v>
      </c>
      <c r="G107" s="46">
        <v>0.2</v>
      </c>
      <c r="H107" s="46">
        <v>0.1</v>
      </c>
      <c r="I107" s="46">
        <v>9.3000000000000007</v>
      </c>
      <c r="J107" s="46">
        <v>38.9</v>
      </c>
      <c r="K107" s="47">
        <v>457</v>
      </c>
      <c r="L107" s="53">
        <v>3</v>
      </c>
    </row>
    <row r="108" spans="1:12" ht="14.4" x14ac:dyDescent="0.3">
      <c r="A108" s="25"/>
      <c r="B108" s="16"/>
      <c r="C108" s="11"/>
      <c r="D108" s="7" t="s">
        <v>32</v>
      </c>
      <c r="E108" s="45" t="s">
        <v>60</v>
      </c>
      <c r="F108" s="46">
        <v>40</v>
      </c>
      <c r="G108" s="46">
        <v>3.04</v>
      </c>
      <c r="H108" s="46">
        <v>0.32</v>
      </c>
      <c r="I108" s="46">
        <v>19.68</v>
      </c>
      <c r="J108" s="46">
        <v>93.76</v>
      </c>
      <c r="K108" s="47">
        <v>573</v>
      </c>
      <c r="L108" s="53">
        <v>2</v>
      </c>
    </row>
    <row r="109" spans="1:12" ht="14.4" x14ac:dyDescent="0.3">
      <c r="A109" s="25"/>
      <c r="B109" s="16"/>
      <c r="C109" s="11"/>
      <c r="D109" s="7" t="s">
        <v>33</v>
      </c>
      <c r="E109" s="45" t="s">
        <v>61</v>
      </c>
      <c r="F109" s="46">
        <v>20</v>
      </c>
      <c r="G109" s="46">
        <v>1.6</v>
      </c>
      <c r="H109" s="46">
        <v>0.3</v>
      </c>
      <c r="I109" s="46">
        <v>8.02</v>
      </c>
      <c r="J109" s="46">
        <v>41.18</v>
      </c>
      <c r="K109" s="47">
        <v>574</v>
      </c>
      <c r="L109" s="53">
        <v>2</v>
      </c>
    </row>
    <row r="110" spans="1:12" ht="14.4" x14ac:dyDescent="0.3">
      <c r="A110" s="25"/>
      <c r="B110" s="16"/>
      <c r="C110" s="11"/>
      <c r="D110" s="6"/>
      <c r="E110" s="45"/>
      <c r="F110" s="46"/>
      <c r="G110" s="46"/>
      <c r="H110" s="46"/>
      <c r="I110" s="46"/>
      <c r="J110" s="46"/>
      <c r="K110" s="47"/>
      <c r="L110" s="46"/>
    </row>
    <row r="111" spans="1:12" ht="14.4" x14ac:dyDescent="0.3">
      <c r="A111" s="25"/>
      <c r="B111" s="16"/>
      <c r="C111" s="11"/>
      <c r="D111" s="6"/>
      <c r="E111" s="45"/>
      <c r="F111" s="46"/>
      <c r="G111" s="46"/>
      <c r="H111" s="46"/>
      <c r="I111" s="46"/>
      <c r="J111" s="46"/>
      <c r="K111" s="47"/>
      <c r="L111" s="46"/>
    </row>
    <row r="112" spans="1:12" ht="14.4" x14ac:dyDescent="0.3">
      <c r="A112" s="26"/>
      <c r="B112" s="18"/>
      <c r="C112" s="8"/>
      <c r="D112" s="19" t="s">
        <v>39</v>
      </c>
      <c r="E112" s="9"/>
      <c r="F112" s="21">
        <f>SUM(F103:F111)</f>
        <v>700</v>
      </c>
      <c r="G112" s="21">
        <f t="shared" ref="G112" si="51">SUM(G103:G111)</f>
        <v>24.77</v>
      </c>
      <c r="H112" s="21">
        <f t="shared" ref="H112" si="52">SUM(H103:H111)</f>
        <v>34.89</v>
      </c>
      <c r="I112" s="21">
        <f t="shared" ref="I112" si="53">SUM(I103:I111)</f>
        <v>86.49</v>
      </c>
      <c r="J112" s="21">
        <f t="shared" ref="J112" si="54">SUM(J103:J111)</f>
        <v>759.02999999999986</v>
      </c>
      <c r="K112" s="27"/>
      <c r="L112" s="21">
        <f>SUM(L103:L111)</f>
        <v>81</v>
      </c>
    </row>
    <row r="113" spans="1:12" ht="14.4" x14ac:dyDescent="0.3">
      <c r="A113" s="28">
        <f>A90</f>
        <v>1</v>
      </c>
      <c r="B113" s="14">
        <f>B90</f>
        <v>3</v>
      </c>
      <c r="C113" s="10" t="s">
        <v>34</v>
      </c>
      <c r="D113" s="12" t="s">
        <v>35</v>
      </c>
      <c r="E113" s="45"/>
      <c r="F113" s="46"/>
      <c r="G113" s="46"/>
      <c r="H113" s="46"/>
      <c r="I113" s="46"/>
      <c r="J113" s="46"/>
      <c r="K113" s="47"/>
      <c r="L113" s="46"/>
    </row>
    <row r="114" spans="1:12" ht="14.4" x14ac:dyDescent="0.3">
      <c r="A114" s="25"/>
      <c r="B114" s="16"/>
      <c r="C114" s="11"/>
      <c r="D114" s="12" t="s">
        <v>31</v>
      </c>
      <c r="E114" s="45"/>
      <c r="F114" s="46"/>
      <c r="G114" s="46"/>
      <c r="H114" s="46"/>
      <c r="I114" s="46"/>
      <c r="J114" s="46"/>
      <c r="K114" s="47"/>
      <c r="L114" s="46"/>
    </row>
    <row r="115" spans="1:12" ht="14.4" x14ac:dyDescent="0.3">
      <c r="A115" s="25"/>
      <c r="B115" s="16"/>
      <c r="C115" s="11"/>
      <c r="D115" s="6"/>
      <c r="E115" s="45"/>
      <c r="F115" s="46"/>
      <c r="G115" s="46"/>
      <c r="H115" s="46"/>
      <c r="I115" s="46"/>
      <c r="J115" s="46"/>
      <c r="K115" s="47"/>
      <c r="L115" s="46"/>
    </row>
    <row r="116" spans="1:12" ht="14.4" x14ac:dyDescent="0.3">
      <c r="A116" s="25"/>
      <c r="B116" s="16"/>
      <c r="C116" s="11"/>
      <c r="D116" s="6"/>
      <c r="E116" s="45"/>
      <c r="F116" s="46"/>
      <c r="G116" s="46"/>
      <c r="H116" s="46"/>
      <c r="I116" s="46"/>
      <c r="J116" s="46"/>
      <c r="K116" s="47"/>
      <c r="L116" s="46"/>
    </row>
    <row r="117" spans="1:12" ht="14.4" x14ac:dyDescent="0.3">
      <c r="A117" s="26"/>
      <c r="B117" s="18"/>
      <c r="C117" s="8"/>
      <c r="D117" s="19" t="s">
        <v>39</v>
      </c>
      <c r="E117" s="9"/>
      <c r="F117" s="21">
        <f>SUM(F113:F116)</f>
        <v>0</v>
      </c>
      <c r="G117" s="21">
        <f t="shared" ref="G117" si="55">SUM(G113:G116)</f>
        <v>0</v>
      </c>
      <c r="H117" s="21">
        <f t="shared" ref="H117" si="56">SUM(H113:H116)</f>
        <v>0</v>
      </c>
      <c r="I117" s="21">
        <f t="shared" ref="I117" si="57">SUM(I113:I116)</f>
        <v>0</v>
      </c>
      <c r="J117" s="21">
        <f t="shared" ref="J117" si="58">SUM(J113:J116)</f>
        <v>0</v>
      </c>
      <c r="K117" s="27"/>
      <c r="L117" s="21">
        <f t="shared" ref="L117" si="59">SUM(L110:L116)</f>
        <v>81</v>
      </c>
    </row>
    <row r="118" spans="1:12" ht="14.4" x14ac:dyDescent="0.3">
      <c r="A118" s="28">
        <f>A90</f>
        <v>1</v>
      </c>
      <c r="B118" s="14">
        <f>B90</f>
        <v>3</v>
      </c>
      <c r="C118" s="10" t="s">
        <v>36</v>
      </c>
      <c r="D118" s="7" t="s">
        <v>21</v>
      </c>
      <c r="E118" s="45"/>
      <c r="F118" s="46"/>
      <c r="G118" s="46"/>
      <c r="H118" s="46"/>
      <c r="I118" s="46"/>
      <c r="J118" s="46"/>
      <c r="K118" s="47"/>
      <c r="L118" s="46"/>
    </row>
    <row r="119" spans="1:12" ht="14.4" x14ac:dyDescent="0.3">
      <c r="A119" s="25"/>
      <c r="B119" s="16"/>
      <c r="C119" s="11"/>
      <c r="D119" s="7" t="s">
        <v>30</v>
      </c>
      <c r="E119" s="45"/>
      <c r="F119" s="46"/>
      <c r="G119" s="46"/>
      <c r="H119" s="46"/>
      <c r="I119" s="46"/>
      <c r="J119" s="46"/>
      <c r="K119" s="47"/>
      <c r="L119" s="46"/>
    </row>
    <row r="120" spans="1:12" ht="14.4" x14ac:dyDescent="0.3">
      <c r="A120" s="25"/>
      <c r="B120" s="16"/>
      <c r="C120" s="11"/>
      <c r="D120" s="7" t="s">
        <v>31</v>
      </c>
      <c r="E120" s="45"/>
      <c r="F120" s="46"/>
      <c r="G120" s="46"/>
      <c r="H120" s="46"/>
      <c r="I120" s="46"/>
      <c r="J120" s="46"/>
      <c r="K120" s="47"/>
      <c r="L120" s="46"/>
    </row>
    <row r="121" spans="1:12" ht="14.4" x14ac:dyDescent="0.3">
      <c r="A121" s="25"/>
      <c r="B121" s="16"/>
      <c r="C121" s="11"/>
      <c r="D121" s="7" t="s">
        <v>23</v>
      </c>
      <c r="E121" s="45"/>
      <c r="F121" s="46"/>
      <c r="G121" s="46"/>
      <c r="H121" s="46"/>
      <c r="I121" s="46"/>
      <c r="J121" s="46"/>
      <c r="K121" s="47"/>
      <c r="L121" s="46"/>
    </row>
    <row r="122" spans="1:12" ht="14.4" x14ac:dyDescent="0.3">
      <c r="A122" s="25"/>
      <c r="B122" s="16"/>
      <c r="C122" s="11"/>
      <c r="D122" s="6"/>
      <c r="E122" s="45"/>
      <c r="F122" s="46"/>
      <c r="G122" s="46"/>
      <c r="H122" s="46"/>
      <c r="I122" s="46"/>
      <c r="J122" s="46"/>
      <c r="K122" s="47"/>
      <c r="L122" s="46"/>
    </row>
    <row r="123" spans="1:12" ht="14.4" x14ac:dyDescent="0.3">
      <c r="A123" s="25"/>
      <c r="B123" s="16"/>
      <c r="C123" s="11"/>
      <c r="D123" s="6"/>
      <c r="E123" s="45"/>
      <c r="F123" s="46"/>
      <c r="G123" s="46"/>
      <c r="H123" s="46"/>
      <c r="I123" s="46"/>
      <c r="J123" s="46"/>
      <c r="K123" s="47"/>
      <c r="L123" s="46"/>
    </row>
    <row r="124" spans="1:12" ht="14.4" x14ac:dyDescent="0.3">
      <c r="A124" s="26"/>
      <c r="B124" s="18"/>
      <c r="C124" s="8"/>
      <c r="D124" s="19" t="s">
        <v>39</v>
      </c>
      <c r="E124" s="9"/>
      <c r="F124" s="21">
        <f>SUM(F118:F123)</f>
        <v>0</v>
      </c>
      <c r="G124" s="21">
        <f t="shared" ref="G124" si="60">SUM(G118:G123)</f>
        <v>0</v>
      </c>
      <c r="H124" s="21">
        <f t="shared" ref="H124" si="61">SUM(H118:H123)</f>
        <v>0</v>
      </c>
      <c r="I124" s="21">
        <f t="shared" ref="I124" si="62">SUM(I118:I123)</f>
        <v>0</v>
      </c>
      <c r="J124" s="21">
        <f t="shared" ref="J124" si="63">SUM(J118:J123)</f>
        <v>0</v>
      </c>
      <c r="K124" s="27"/>
      <c r="L124" s="21">
        <f t="shared" ref="L124" ca="1" si="64">SUM(L118:L126)</f>
        <v>0</v>
      </c>
    </row>
    <row r="125" spans="1:12" ht="14.4" x14ac:dyDescent="0.3">
      <c r="A125" s="28">
        <f>A90</f>
        <v>1</v>
      </c>
      <c r="B125" s="14">
        <f>B90</f>
        <v>3</v>
      </c>
      <c r="C125" s="10" t="s">
        <v>37</v>
      </c>
      <c r="D125" s="12" t="s">
        <v>38</v>
      </c>
      <c r="E125" s="45"/>
      <c r="F125" s="46"/>
      <c r="G125" s="46"/>
      <c r="H125" s="46"/>
      <c r="I125" s="46"/>
      <c r="J125" s="46"/>
      <c r="K125" s="47"/>
      <c r="L125" s="46"/>
    </row>
    <row r="126" spans="1:12" ht="14.4" x14ac:dyDescent="0.3">
      <c r="A126" s="25"/>
      <c r="B126" s="16"/>
      <c r="C126" s="11"/>
      <c r="D126" s="12" t="s">
        <v>35</v>
      </c>
      <c r="E126" s="45"/>
      <c r="F126" s="46"/>
      <c r="G126" s="46"/>
      <c r="H126" s="46"/>
      <c r="I126" s="46"/>
      <c r="J126" s="46"/>
      <c r="K126" s="47"/>
      <c r="L126" s="46"/>
    </row>
    <row r="127" spans="1:12" ht="14.4" x14ac:dyDescent="0.3">
      <c r="A127" s="25"/>
      <c r="B127" s="16"/>
      <c r="C127" s="11"/>
      <c r="D127" s="12" t="s">
        <v>31</v>
      </c>
      <c r="E127" s="45"/>
      <c r="F127" s="46"/>
      <c r="G127" s="46"/>
      <c r="H127" s="46"/>
      <c r="I127" s="46"/>
      <c r="J127" s="46"/>
      <c r="K127" s="47"/>
      <c r="L127" s="46"/>
    </row>
    <row r="128" spans="1:12" ht="14.4" x14ac:dyDescent="0.3">
      <c r="A128" s="25"/>
      <c r="B128" s="16"/>
      <c r="C128" s="11"/>
      <c r="D128" s="12" t="s">
        <v>24</v>
      </c>
      <c r="E128" s="45"/>
      <c r="F128" s="46"/>
      <c r="G128" s="46"/>
      <c r="H128" s="46"/>
      <c r="I128" s="46"/>
      <c r="J128" s="46"/>
      <c r="K128" s="47"/>
      <c r="L128" s="46"/>
    </row>
    <row r="129" spans="1:12" ht="14.4" x14ac:dyDescent="0.3">
      <c r="A129" s="25"/>
      <c r="B129" s="16"/>
      <c r="C129" s="11"/>
      <c r="D129" s="6"/>
      <c r="E129" s="45"/>
      <c r="F129" s="46"/>
      <c r="G129" s="46"/>
      <c r="H129" s="46"/>
      <c r="I129" s="46"/>
      <c r="J129" s="46"/>
      <c r="K129" s="47"/>
      <c r="L129" s="46"/>
    </row>
    <row r="130" spans="1:12" ht="14.4" x14ac:dyDescent="0.3">
      <c r="A130" s="25"/>
      <c r="B130" s="16"/>
      <c r="C130" s="11"/>
      <c r="D130" s="6"/>
      <c r="E130" s="45"/>
      <c r="F130" s="46"/>
      <c r="G130" s="46"/>
      <c r="H130" s="46"/>
      <c r="I130" s="46"/>
      <c r="J130" s="46"/>
      <c r="K130" s="47"/>
      <c r="L130" s="46"/>
    </row>
    <row r="131" spans="1:12" ht="14.4" x14ac:dyDescent="0.3">
      <c r="A131" s="26"/>
      <c r="B131" s="18"/>
      <c r="C131" s="8"/>
      <c r="D131" s="20" t="s">
        <v>39</v>
      </c>
      <c r="E131" s="9"/>
      <c r="F131" s="21">
        <f>SUM(F125:F130)</f>
        <v>0</v>
      </c>
      <c r="G131" s="21">
        <f t="shared" ref="G131" si="65">SUM(G125:G130)</f>
        <v>0</v>
      </c>
      <c r="H131" s="21">
        <f t="shared" ref="H131" si="66">SUM(H125:H130)</f>
        <v>0</v>
      </c>
      <c r="I131" s="21">
        <f t="shared" ref="I131" si="67">SUM(I125:I130)</f>
        <v>0</v>
      </c>
      <c r="J131" s="21">
        <f t="shared" ref="J131" si="68">SUM(J125:J130)</f>
        <v>0</v>
      </c>
      <c r="K131" s="27"/>
      <c r="L131" s="21">
        <f t="shared" ref="L131" ca="1" si="69">SUM(L125:L133)</f>
        <v>0</v>
      </c>
    </row>
    <row r="132" spans="1:12" ht="15.75" customHeight="1" x14ac:dyDescent="0.25">
      <c r="A132" s="31">
        <f>A90</f>
        <v>1</v>
      </c>
      <c r="B132" s="32">
        <f>B90</f>
        <v>3</v>
      </c>
      <c r="C132" s="54" t="s">
        <v>4</v>
      </c>
      <c r="D132" s="55"/>
      <c r="E132" s="33"/>
      <c r="F132" s="34">
        <f>F98+F102+F112+F117+F124+F131</f>
        <v>700</v>
      </c>
      <c r="G132" s="34">
        <f t="shared" ref="G132" si="70">G98+G102+G112+G117+G124+G131</f>
        <v>24.77</v>
      </c>
      <c r="H132" s="34">
        <f t="shared" ref="H132" si="71">H98+H102+H112+H117+H124+H131</f>
        <v>34.89</v>
      </c>
      <c r="I132" s="34">
        <f t="shared" ref="I132" si="72">I98+I102+I112+I117+I124+I131</f>
        <v>86.49</v>
      </c>
      <c r="J132" s="34">
        <f t="shared" ref="J132" si="73">J98+J102+J112+J117+J124+J131</f>
        <v>759.02999999999986</v>
      </c>
      <c r="K132" s="35"/>
      <c r="L132" s="34">
        <f t="shared" ref="L132" ca="1" si="74">L98+L102+L112+L117+L124+L131</f>
        <v>0</v>
      </c>
    </row>
    <row r="133" spans="1:12" ht="14.4" x14ac:dyDescent="0.3">
      <c r="A133" s="22">
        <v>1</v>
      </c>
      <c r="B133" s="23">
        <v>4</v>
      </c>
      <c r="C133" s="24" t="s">
        <v>20</v>
      </c>
      <c r="D133" s="5" t="s">
        <v>21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5"/>
      <c r="B134" s="16"/>
      <c r="C134" s="11"/>
      <c r="D134" s="6" t="s">
        <v>23</v>
      </c>
      <c r="E134" s="45"/>
      <c r="F134" s="46"/>
      <c r="G134" s="46"/>
      <c r="H134" s="46"/>
      <c r="I134" s="46"/>
      <c r="J134" s="46"/>
      <c r="K134" s="47"/>
      <c r="L134" s="46"/>
    </row>
    <row r="135" spans="1:12" ht="14.4" x14ac:dyDescent="0.3">
      <c r="A135" s="25"/>
      <c r="B135" s="16"/>
      <c r="C135" s="11"/>
      <c r="D135" s="7"/>
      <c r="E135" s="45"/>
      <c r="F135" s="46"/>
      <c r="G135" s="46"/>
      <c r="H135" s="46"/>
      <c r="I135" s="46"/>
      <c r="J135" s="46"/>
      <c r="K135" s="47"/>
      <c r="L135" s="46"/>
    </row>
    <row r="136" spans="1:12" ht="14.4" x14ac:dyDescent="0.3">
      <c r="A136" s="25"/>
      <c r="B136" s="16"/>
      <c r="C136" s="11"/>
      <c r="D136" s="7" t="s">
        <v>23</v>
      </c>
      <c r="E136" s="45"/>
      <c r="F136" s="46"/>
      <c r="G136" s="46"/>
      <c r="H136" s="46"/>
      <c r="I136" s="46"/>
      <c r="J136" s="46"/>
      <c r="K136" s="47"/>
      <c r="L136" s="46"/>
    </row>
    <row r="137" spans="1:12" ht="14.4" x14ac:dyDescent="0.3">
      <c r="A137" s="25"/>
      <c r="B137" s="16"/>
      <c r="C137" s="11"/>
      <c r="D137" s="12" t="s">
        <v>38</v>
      </c>
      <c r="E137" s="45"/>
      <c r="F137" s="46"/>
      <c r="G137" s="46"/>
      <c r="H137" s="46"/>
      <c r="I137" s="46"/>
      <c r="J137" s="46"/>
      <c r="K137" s="47"/>
      <c r="L137" s="46"/>
    </row>
    <row r="138" spans="1:12" ht="14.4" x14ac:dyDescent="0.3">
      <c r="A138" s="25"/>
      <c r="B138" s="16"/>
      <c r="C138" s="11"/>
      <c r="D138" s="12" t="s">
        <v>38</v>
      </c>
      <c r="E138" s="45"/>
      <c r="F138" s="46"/>
      <c r="G138" s="46"/>
      <c r="H138" s="46"/>
      <c r="I138" s="46"/>
      <c r="J138" s="46"/>
      <c r="K138" s="47"/>
      <c r="L138" s="46"/>
    </row>
    <row r="139" spans="1:12" ht="14.4" x14ac:dyDescent="0.3">
      <c r="A139" s="25"/>
      <c r="B139" s="16"/>
      <c r="C139" s="11"/>
      <c r="D139" s="6"/>
      <c r="E139" s="45"/>
      <c r="F139" s="46"/>
      <c r="G139" s="46"/>
      <c r="H139" s="46"/>
      <c r="I139" s="46"/>
      <c r="J139" s="46"/>
      <c r="K139" s="47"/>
      <c r="L139" s="46"/>
    </row>
    <row r="140" spans="1:12" ht="14.4" x14ac:dyDescent="0.3">
      <c r="A140" s="25"/>
      <c r="B140" s="16"/>
      <c r="C140" s="11"/>
      <c r="D140" s="6"/>
      <c r="E140" s="45"/>
      <c r="F140" s="46"/>
      <c r="G140" s="46"/>
      <c r="H140" s="46"/>
      <c r="I140" s="46"/>
      <c r="J140" s="46"/>
      <c r="K140" s="47"/>
      <c r="L140" s="46"/>
    </row>
    <row r="141" spans="1:12" ht="14.4" x14ac:dyDescent="0.3">
      <c r="A141" s="26"/>
      <c r="B141" s="18"/>
      <c r="C141" s="8"/>
      <c r="D141" s="19" t="s">
        <v>39</v>
      </c>
      <c r="E141" s="9"/>
      <c r="F141" s="21">
        <f>SUM(F133:F140)</f>
        <v>0</v>
      </c>
      <c r="G141" s="21">
        <f t="shared" ref="G141" si="75">SUM(G133:G140)</f>
        <v>0</v>
      </c>
      <c r="H141" s="21">
        <f t="shared" ref="H141" si="76">SUM(H133:H140)</f>
        <v>0</v>
      </c>
      <c r="I141" s="21">
        <f t="shared" ref="I141" si="77">SUM(I133:I140)</f>
        <v>0</v>
      </c>
      <c r="J141" s="21">
        <f t="shared" ref="J141" si="78">SUM(J133:J140)</f>
        <v>0</v>
      </c>
      <c r="K141" s="27"/>
      <c r="L141" s="21">
        <f>SUM(L133:L140)</f>
        <v>0</v>
      </c>
    </row>
    <row r="142" spans="1:12" ht="14.4" x14ac:dyDescent="0.3">
      <c r="A142" s="28">
        <f>A133</f>
        <v>1</v>
      </c>
      <c r="B142" s="14">
        <f>B133</f>
        <v>4</v>
      </c>
      <c r="C142" s="10" t="s">
        <v>25</v>
      </c>
      <c r="D142" s="12" t="s">
        <v>24</v>
      </c>
      <c r="E142" s="45"/>
      <c r="F142" s="46"/>
      <c r="G142" s="46"/>
      <c r="H142" s="46"/>
      <c r="I142" s="46"/>
      <c r="J142" s="46"/>
      <c r="K142" s="47"/>
      <c r="L142" s="46"/>
    </row>
    <row r="143" spans="1:12" ht="14.4" x14ac:dyDescent="0.3">
      <c r="A143" s="25"/>
      <c r="B143" s="16"/>
      <c r="C143" s="11"/>
      <c r="D143" s="6"/>
      <c r="E143" s="45"/>
      <c r="F143" s="46"/>
      <c r="G143" s="46"/>
      <c r="H143" s="46"/>
      <c r="I143" s="46"/>
      <c r="J143" s="46"/>
      <c r="K143" s="47"/>
      <c r="L143" s="46"/>
    </row>
    <row r="144" spans="1:12" ht="14.4" x14ac:dyDescent="0.3">
      <c r="A144" s="25"/>
      <c r="B144" s="16"/>
      <c r="C144" s="11"/>
      <c r="D144" s="6"/>
      <c r="E144" s="45"/>
      <c r="F144" s="46"/>
      <c r="G144" s="46"/>
      <c r="H144" s="46"/>
      <c r="I144" s="46"/>
      <c r="J144" s="46"/>
      <c r="K144" s="47"/>
      <c r="L144" s="46"/>
    </row>
    <row r="145" spans="1:12" ht="14.4" x14ac:dyDescent="0.3">
      <c r="A145" s="26"/>
      <c r="B145" s="18"/>
      <c r="C145" s="8"/>
      <c r="D145" s="19" t="s">
        <v>39</v>
      </c>
      <c r="E145" s="9"/>
      <c r="F145" s="21">
        <f>SUM(F142:F144)</f>
        <v>0</v>
      </c>
      <c r="G145" s="21">
        <f t="shared" ref="G145" si="79">SUM(G142:G144)</f>
        <v>0</v>
      </c>
      <c r="H145" s="21">
        <f t="shared" ref="H145" si="80">SUM(H142:H144)</f>
        <v>0</v>
      </c>
      <c r="I145" s="21">
        <f t="shared" ref="I145" si="81">SUM(I142:I144)</f>
        <v>0</v>
      </c>
      <c r="J145" s="21">
        <f t="shared" ref="J145" si="82">SUM(J142:J144)</f>
        <v>0</v>
      </c>
      <c r="K145" s="27"/>
      <c r="L145" s="21">
        <f t="shared" ref="L145" ca="1" si="83">SUM(L142:L150)</f>
        <v>0</v>
      </c>
    </row>
    <row r="146" spans="1:12" ht="14.4" x14ac:dyDescent="0.3">
      <c r="A146" s="28">
        <f>A133</f>
        <v>1</v>
      </c>
      <c r="B146" s="14">
        <f>B133</f>
        <v>4</v>
      </c>
      <c r="C146" s="10" t="s">
        <v>26</v>
      </c>
      <c r="D146" s="7" t="s">
        <v>27</v>
      </c>
      <c r="E146" s="45"/>
      <c r="F146" s="46"/>
      <c r="G146" s="46"/>
      <c r="H146" s="46"/>
      <c r="I146" s="46"/>
      <c r="J146" s="46"/>
      <c r="K146" s="47"/>
      <c r="L146" s="46"/>
    </row>
    <row r="147" spans="1:12" ht="14.4" x14ac:dyDescent="0.3">
      <c r="A147" s="25"/>
      <c r="B147" s="16"/>
      <c r="C147" s="11"/>
      <c r="D147" s="7" t="s">
        <v>28</v>
      </c>
      <c r="E147" s="45" t="s">
        <v>70</v>
      </c>
      <c r="F147" s="46">
        <v>250</v>
      </c>
      <c r="G147" s="46">
        <v>4.9000000000000004</v>
      </c>
      <c r="H147" s="46">
        <v>7.65</v>
      </c>
      <c r="I147" s="46">
        <v>13.6</v>
      </c>
      <c r="J147" s="46">
        <v>142.85</v>
      </c>
      <c r="K147" s="47">
        <v>115</v>
      </c>
      <c r="L147" s="53">
        <v>17</v>
      </c>
    </row>
    <row r="148" spans="1:12" ht="14.4" x14ac:dyDescent="0.3">
      <c r="A148" s="25"/>
      <c r="B148" s="16"/>
      <c r="C148" s="11"/>
      <c r="D148" s="7" t="s">
        <v>29</v>
      </c>
      <c r="E148" s="45" t="s">
        <v>71</v>
      </c>
      <c r="F148" s="46">
        <v>230</v>
      </c>
      <c r="G148" s="46">
        <v>16.809999999999999</v>
      </c>
      <c r="H148" s="46">
        <v>22.77</v>
      </c>
      <c r="I148" s="46">
        <v>14.42</v>
      </c>
      <c r="J148" s="46">
        <v>329.87</v>
      </c>
      <c r="K148" s="47">
        <v>196</v>
      </c>
      <c r="L148" s="53">
        <v>55</v>
      </c>
    </row>
    <row r="149" spans="1:12" ht="14.4" x14ac:dyDescent="0.3">
      <c r="A149" s="25"/>
      <c r="B149" s="16"/>
      <c r="C149" s="11"/>
      <c r="D149" s="7" t="s">
        <v>30</v>
      </c>
      <c r="E149" s="45"/>
      <c r="F149" s="46"/>
      <c r="G149" s="46"/>
      <c r="H149" s="46"/>
      <c r="I149" s="46"/>
      <c r="J149" s="46"/>
      <c r="K149" s="47"/>
      <c r="L149" s="53"/>
    </row>
    <row r="150" spans="1:12" ht="14.4" x14ac:dyDescent="0.3">
      <c r="A150" s="25"/>
      <c r="B150" s="16"/>
      <c r="C150" s="11"/>
      <c r="D150" s="7" t="s">
        <v>31</v>
      </c>
      <c r="E150" s="45" t="s">
        <v>59</v>
      </c>
      <c r="F150" s="46">
        <v>200</v>
      </c>
      <c r="G150" s="46">
        <v>0.6</v>
      </c>
      <c r="H150" s="46">
        <v>0.1</v>
      </c>
      <c r="I150" s="46">
        <v>20.100000000000001</v>
      </c>
      <c r="J150" s="46">
        <v>83.7</v>
      </c>
      <c r="K150" s="47">
        <v>495</v>
      </c>
      <c r="L150" s="53">
        <v>5</v>
      </c>
    </row>
    <row r="151" spans="1:12" ht="14.4" x14ac:dyDescent="0.3">
      <c r="A151" s="25"/>
      <c r="B151" s="16"/>
      <c r="C151" s="11"/>
      <c r="D151" s="7" t="s">
        <v>32</v>
      </c>
      <c r="E151" s="45" t="s">
        <v>60</v>
      </c>
      <c r="F151" s="46">
        <v>50</v>
      </c>
      <c r="G151" s="46">
        <v>3.8</v>
      </c>
      <c r="H151" s="46">
        <v>0.4</v>
      </c>
      <c r="I151" s="46">
        <v>24.6</v>
      </c>
      <c r="J151" s="46">
        <v>117.2</v>
      </c>
      <c r="K151" s="47">
        <v>573</v>
      </c>
      <c r="L151" s="53">
        <v>2</v>
      </c>
    </row>
    <row r="152" spans="1:12" ht="14.4" x14ac:dyDescent="0.3">
      <c r="A152" s="25"/>
      <c r="B152" s="16"/>
      <c r="C152" s="11"/>
      <c r="D152" s="7" t="s">
        <v>33</v>
      </c>
      <c r="E152" s="45" t="s">
        <v>61</v>
      </c>
      <c r="F152" s="46">
        <v>20</v>
      </c>
      <c r="G152" s="46">
        <v>1.6</v>
      </c>
      <c r="H152" s="46">
        <v>0.3</v>
      </c>
      <c r="I152" s="46">
        <v>8.02</v>
      </c>
      <c r="J152" s="46">
        <v>41.18</v>
      </c>
      <c r="K152" s="47">
        <v>574</v>
      </c>
      <c r="L152" s="53">
        <v>2</v>
      </c>
    </row>
    <row r="153" spans="1:12" ht="14.4" x14ac:dyDescent="0.3">
      <c r="A153" s="25"/>
      <c r="B153" s="16"/>
      <c r="C153" s="11"/>
      <c r="D153" s="6"/>
      <c r="E153" s="45"/>
      <c r="F153" s="46"/>
      <c r="G153" s="46"/>
      <c r="H153" s="46"/>
      <c r="I153" s="46"/>
      <c r="J153" s="46"/>
      <c r="K153" s="47"/>
      <c r="L153" s="46"/>
    </row>
    <row r="154" spans="1:12" ht="14.4" x14ac:dyDescent="0.3">
      <c r="A154" s="25"/>
      <c r="B154" s="16"/>
      <c r="C154" s="11"/>
      <c r="D154" s="6"/>
      <c r="E154" s="45"/>
      <c r="F154" s="46"/>
      <c r="G154" s="46"/>
      <c r="H154" s="46"/>
      <c r="I154" s="46"/>
      <c r="J154" s="46"/>
      <c r="K154" s="47"/>
      <c r="L154" s="46"/>
    </row>
    <row r="155" spans="1:12" ht="14.4" x14ac:dyDescent="0.3">
      <c r="A155" s="26"/>
      <c r="B155" s="18"/>
      <c r="C155" s="8"/>
      <c r="D155" s="19" t="s">
        <v>39</v>
      </c>
      <c r="E155" s="9"/>
      <c r="F155" s="21">
        <f>SUM(F146:F154)</f>
        <v>750</v>
      </c>
      <c r="G155" s="21">
        <f t="shared" ref="G155" si="84">SUM(G146:G154)</f>
        <v>27.710000000000004</v>
      </c>
      <c r="H155" s="21">
        <f t="shared" ref="H155" si="85">SUM(H146:H154)</f>
        <v>31.220000000000002</v>
      </c>
      <c r="I155" s="21">
        <f t="shared" ref="I155" si="86">SUM(I146:I154)</f>
        <v>80.739999999999995</v>
      </c>
      <c r="J155" s="21">
        <f t="shared" ref="J155" si="87">SUM(J146:J154)</f>
        <v>714.80000000000007</v>
      </c>
      <c r="K155" s="27"/>
      <c r="L155" s="21">
        <f>SUM(L146:L154)</f>
        <v>81</v>
      </c>
    </row>
    <row r="156" spans="1:12" ht="14.4" x14ac:dyDescent="0.3">
      <c r="A156" s="28">
        <f>A133</f>
        <v>1</v>
      </c>
      <c r="B156" s="14">
        <f>B133</f>
        <v>4</v>
      </c>
      <c r="C156" s="10" t="s">
        <v>34</v>
      </c>
      <c r="D156" s="12" t="s">
        <v>35</v>
      </c>
      <c r="E156" s="45"/>
      <c r="F156" s="46"/>
      <c r="G156" s="46"/>
      <c r="H156" s="46"/>
      <c r="I156" s="46"/>
      <c r="J156" s="46"/>
      <c r="K156" s="47"/>
      <c r="L156" s="46"/>
    </row>
    <row r="157" spans="1:12" ht="14.4" x14ac:dyDescent="0.3">
      <c r="A157" s="25"/>
      <c r="B157" s="16"/>
      <c r="C157" s="11"/>
      <c r="D157" s="12" t="s">
        <v>31</v>
      </c>
      <c r="E157" s="45"/>
      <c r="F157" s="46"/>
      <c r="G157" s="46"/>
      <c r="H157" s="46"/>
      <c r="I157" s="46"/>
      <c r="J157" s="46"/>
      <c r="K157" s="47"/>
      <c r="L157" s="46"/>
    </row>
    <row r="158" spans="1:12" ht="14.4" x14ac:dyDescent="0.3">
      <c r="A158" s="25"/>
      <c r="B158" s="16"/>
      <c r="C158" s="11"/>
      <c r="D158" s="6"/>
      <c r="E158" s="45"/>
      <c r="F158" s="46"/>
      <c r="G158" s="46"/>
      <c r="H158" s="46"/>
      <c r="I158" s="46"/>
      <c r="J158" s="46"/>
      <c r="K158" s="47"/>
      <c r="L158" s="46"/>
    </row>
    <row r="159" spans="1:12" ht="14.4" x14ac:dyDescent="0.3">
      <c r="A159" s="25"/>
      <c r="B159" s="16"/>
      <c r="C159" s="11"/>
      <c r="D159" s="6"/>
      <c r="E159" s="45"/>
      <c r="F159" s="46"/>
      <c r="G159" s="46"/>
      <c r="H159" s="46"/>
      <c r="I159" s="46"/>
      <c r="J159" s="46"/>
      <c r="K159" s="47"/>
      <c r="L159" s="46"/>
    </row>
    <row r="160" spans="1:12" ht="14.4" x14ac:dyDescent="0.3">
      <c r="A160" s="26"/>
      <c r="B160" s="18"/>
      <c r="C160" s="8"/>
      <c r="D160" s="19" t="s">
        <v>39</v>
      </c>
      <c r="E160" s="9"/>
      <c r="F160" s="21">
        <f>SUM(F156:F159)</f>
        <v>0</v>
      </c>
      <c r="G160" s="21">
        <f t="shared" ref="G160" si="88">SUM(G156:G159)</f>
        <v>0</v>
      </c>
      <c r="H160" s="21">
        <f t="shared" ref="H160" si="89">SUM(H156:H159)</f>
        <v>0</v>
      </c>
      <c r="I160" s="21">
        <f t="shared" ref="I160" si="90">SUM(I156:I159)</f>
        <v>0</v>
      </c>
      <c r="J160" s="21">
        <f t="shared" ref="J160" si="91">SUM(J156:J159)</f>
        <v>0</v>
      </c>
      <c r="K160" s="27"/>
      <c r="L160" s="21">
        <f t="shared" ref="L160" si="92">SUM(L153:L159)</f>
        <v>81</v>
      </c>
    </row>
    <row r="161" spans="1:12" ht="14.4" x14ac:dyDescent="0.3">
      <c r="A161" s="28">
        <f>A133</f>
        <v>1</v>
      </c>
      <c r="B161" s="14">
        <f>B133</f>
        <v>4</v>
      </c>
      <c r="C161" s="10" t="s">
        <v>36</v>
      </c>
      <c r="D161" s="7" t="s">
        <v>21</v>
      </c>
      <c r="E161" s="45"/>
      <c r="F161" s="46"/>
      <c r="G161" s="46"/>
      <c r="H161" s="46"/>
      <c r="I161" s="46"/>
      <c r="J161" s="46"/>
      <c r="K161" s="47"/>
      <c r="L161" s="46"/>
    </row>
    <row r="162" spans="1:12" ht="14.4" x14ac:dyDescent="0.3">
      <c r="A162" s="25"/>
      <c r="B162" s="16"/>
      <c r="C162" s="11"/>
      <c r="D162" s="7" t="s">
        <v>30</v>
      </c>
      <c r="E162" s="45"/>
      <c r="F162" s="46"/>
      <c r="G162" s="46"/>
      <c r="H162" s="46"/>
      <c r="I162" s="46"/>
      <c r="J162" s="46"/>
      <c r="K162" s="47"/>
      <c r="L162" s="46"/>
    </row>
    <row r="163" spans="1:12" ht="14.4" x14ac:dyDescent="0.3">
      <c r="A163" s="25"/>
      <c r="B163" s="16"/>
      <c r="C163" s="11"/>
      <c r="D163" s="7" t="s">
        <v>31</v>
      </c>
      <c r="E163" s="45"/>
      <c r="F163" s="46"/>
      <c r="G163" s="46"/>
      <c r="H163" s="46"/>
      <c r="I163" s="46"/>
      <c r="J163" s="46"/>
      <c r="K163" s="47"/>
      <c r="L163" s="46"/>
    </row>
    <row r="164" spans="1:12" ht="14.4" x14ac:dyDescent="0.3">
      <c r="A164" s="25"/>
      <c r="B164" s="16"/>
      <c r="C164" s="11"/>
      <c r="D164" s="7" t="s">
        <v>23</v>
      </c>
      <c r="E164" s="45"/>
      <c r="F164" s="46"/>
      <c r="G164" s="46"/>
      <c r="H164" s="46"/>
      <c r="I164" s="46"/>
      <c r="J164" s="46"/>
      <c r="K164" s="47"/>
      <c r="L164" s="46"/>
    </row>
    <row r="165" spans="1:12" ht="14.4" x14ac:dyDescent="0.3">
      <c r="A165" s="25"/>
      <c r="B165" s="16"/>
      <c r="C165" s="11"/>
      <c r="D165" s="6"/>
      <c r="E165" s="45"/>
      <c r="F165" s="46"/>
      <c r="G165" s="46"/>
      <c r="H165" s="46"/>
      <c r="I165" s="46"/>
      <c r="J165" s="46"/>
      <c r="K165" s="47"/>
      <c r="L165" s="46"/>
    </row>
    <row r="166" spans="1:12" ht="14.4" x14ac:dyDescent="0.3">
      <c r="A166" s="25"/>
      <c r="B166" s="16"/>
      <c r="C166" s="11"/>
      <c r="D166" s="6"/>
      <c r="E166" s="45"/>
      <c r="F166" s="46"/>
      <c r="G166" s="46"/>
      <c r="H166" s="46"/>
      <c r="I166" s="46"/>
      <c r="J166" s="46"/>
      <c r="K166" s="47"/>
      <c r="L166" s="46"/>
    </row>
    <row r="167" spans="1:12" ht="14.4" x14ac:dyDescent="0.3">
      <c r="A167" s="26"/>
      <c r="B167" s="18"/>
      <c r="C167" s="8"/>
      <c r="D167" s="19" t="s">
        <v>39</v>
      </c>
      <c r="E167" s="9"/>
      <c r="F167" s="21">
        <f>SUM(F161:F166)</f>
        <v>0</v>
      </c>
      <c r="G167" s="21">
        <f t="shared" ref="G167" si="93">SUM(G161:G166)</f>
        <v>0</v>
      </c>
      <c r="H167" s="21">
        <f t="shared" ref="H167" si="94">SUM(H161:H166)</f>
        <v>0</v>
      </c>
      <c r="I167" s="21">
        <f t="shared" ref="I167" si="95">SUM(I161:I166)</f>
        <v>0</v>
      </c>
      <c r="J167" s="21">
        <f t="shared" ref="J167" si="96">SUM(J161:J166)</f>
        <v>0</v>
      </c>
      <c r="K167" s="27"/>
      <c r="L167" s="21">
        <f t="shared" ref="L167" ca="1" si="97">SUM(L161:L169)</f>
        <v>0</v>
      </c>
    </row>
    <row r="168" spans="1:12" ht="14.4" x14ac:dyDescent="0.3">
      <c r="A168" s="28">
        <f>A133</f>
        <v>1</v>
      </c>
      <c r="B168" s="14">
        <f>B133</f>
        <v>4</v>
      </c>
      <c r="C168" s="10" t="s">
        <v>37</v>
      </c>
      <c r="D168" s="12" t="s">
        <v>38</v>
      </c>
      <c r="E168" s="45"/>
      <c r="F168" s="46"/>
      <c r="G168" s="46"/>
      <c r="H168" s="46"/>
      <c r="I168" s="46"/>
      <c r="J168" s="46"/>
      <c r="K168" s="47"/>
      <c r="L168" s="46"/>
    </row>
    <row r="169" spans="1:12" ht="14.4" x14ac:dyDescent="0.3">
      <c r="A169" s="25"/>
      <c r="B169" s="16"/>
      <c r="C169" s="11"/>
      <c r="D169" s="12" t="s">
        <v>35</v>
      </c>
      <c r="E169" s="45"/>
      <c r="F169" s="46"/>
      <c r="G169" s="46"/>
      <c r="H169" s="46"/>
      <c r="I169" s="46"/>
      <c r="J169" s="46"/>
      <c r="K169" s="47"/>
      <c r="L169" s="46"/>
    </row>
    <row r="170" spans="1:12" ht="14.4" x14ac:dyDescent="0.3">
      <c r="A170" s="25"/>
      <c r="B170" s="16"/>
      <c r="C170" s="11"/>
      <c r="D170" s="12" t="s">
        <v>31</v>
      </c>
      <c r="E170" s="45"/>
      <c r="F170" s="46"/>
      <c r="G170" s="46"/>
      <c r="H170" s="46"/>
      <c r="I170" s="46"/>
      <c r="J170" s="46"/>
      <c r="K170" s="47"/>
      <c r="L170" s="46"/>
    </row>
    <row r="171" spans="1:12" ht="14.4" x14ac:dyDescent="0.3">
      <c r="A171" s="25"/>
      <c r="B171" s="16"/>
      <c r="C171" s="11"/>
      <c r="D171" s="12" t="s">
        <v>24</v>
      </c>
      <c r="E171" s="45"/>
      <c r="F171" s="46"/>
      <c r="G171" s="46"/>
      <c r="H171" s="46"/>
      <c r="I171" s="46"/>
      <c r="J171" s="46"/>
      <c r="K171" s="47"/>
      <c r="L171" s="46"/>
    </row>
    <row r="172" spans="1:12" ht="14.4" x14ac:dyDescent="0.3">
      <c r="A172" s="25"/>
      <c r="B172" s="16"/>
      <c r="C172" s="11"/>
      <c r="D172" s="6"/>
      <c r="E172" s="45"/>
      <c r="F172" s="46"/>
      <c r="G172" s="46"/>
      <c r="H172" s="46"/>
      <c r="I172" s="46"/>
      <c r="J172" s="46"/>
      <c r="K172" s="47"/>
      <c r="L172" s="46"/>
    </row>
    <row r="173" spans="1:12" ht="14.4" x14ac:dyDescent="0.3">
      <c r="A173" s="25"/>
      <c r="B173" s="16"/>
      <c r="C173" s="11"/>
      <c r="D173" s="6"/>
      <c r="E173" s="45"/>
      <c r="F173" s="46"/>
      <c r="G173" s="46"/>
      <c r="H173" s="46"/>
      <c r="I173" s="46"/>
      <c r="J173" s="46"/>
      <c r="K173" s="47"/>
      <c r="L173" s="46"/>
    </row>
    <row r="174" spans="1:12" ht="14.4" x14ac:dyDescent="0.3">
      <c r="A174" s="26"/>
      <c r="B174" s="18"/>
      <c r="C174" s="8"/>
      <c r="D174" s="20" t="s">
        <v>39</v>
      </c>
      <c r="E174" s="9"/>
      <c r="F174" s="21">
        <f>SUM(F168:F173)</f>
        <v>0</v>
      </c>
      <c r="G174" s="21">
        <f t="shared" ref="G174" si="98">SUM(G168:G173)</f>
        <v>0</v>
      </c>
      <c r="H174" s="21">
        <f t="shared" ref="H174" si="99">SUM(H168:H173)</f>
        <v>0</v>
      </c>
      <c r="I174" s="21">
        <f t="shared" ref="I174" si="100">SUM(I168:I173)</f>
        <v>0</v>
      </c>
      <c r="J174" s="21">
        <f t="shared" ref="J174" si="101">SUM(J168:J173)</f>
        <v>0</v>
      </c>
      <c r="K174" s="27"/>
      <c r="L174" s="21">
        <f t="shared" ref="L174" ca="1" si="102">SUM(L168:L176)</f>
        <v>0</v>
      </c>
    </row>
    <row r="175" spans="1:12" ht="15.75" customHeight="1" x14ac:dyDescent="0.25">
      <c r="A175" s="31">
        <f>A133</f>
        <v>1</v>
      </c>
      <c r="B175" s="32">
        <f>B133</f>
        <v>4</v>
      </c>
      <c r="C175" s="54" t="s">
        <v>4</v>
      </c>
      <c r="D175" s="55"/>
      <c r="E175" s="33"/>
      <c r="F175" s="34">
        <f>F141+F145+F155+F160+F167+F174</f>
        <v>750</v>
      </c>
      <c r="G175" s="34">
        <f t="shared" ref="G175" si="103">G141+G145+G155+G160+G167+G174</f>
        <v>27.710000000000004</v>
      </c>
      <c r="H175" s="34">
        <f t="shared" ref="H175" si="104">H141+H145+H155+H160+H167+H174</f>
        <v>31.220000000000002</v>
      </c>
      <c r="I175" s="34">
        <f t="shared" ref="I175" si="105">I141+I145+I155+I160+I167+I174</f>
        <v>80.739999999999995</v>
      </c>
      <c r="J175" s="34">
        <f t="shared" ref="J175" si="106">J141+J145+J155+J160+J167+J174</f>
        <v>714.80000000000007</v>
      </c>
      <c r="K175" s="35"/>
      <c r="L175" s="34">
        <f t="shared" ref="L175" ca="1" si="107">L141+L145+L155+L160+L167+L174</f>
        <v>0</v>
      </c>
    </row>
    <row r="176" spans="1:12" ht="14.4" x14ac:dyDescent="0.3">
      <c r="A176" s="22">
        <v>1</v>
      </c>
      <c r="B176" s="23">
        <v>5</v>
      </c>
      <c r="C176" s="24" t="s">
        <v>20</v>
      </c>
      <c r="D176" s="5" t="s">
        <v>21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5"/>
      <c r="B177" s="16"/>
      <c r="C177" s="11"/>
      <c r="D177" s="7" t="s">
        <v>22</v>
      </c>
      <c r="E177" s="45"/>
      <c r="F177" s="46"/>
      <c r="G177" s="46"/>
      <c r="H177" s="46"/>
      <c r="I177" s="46"/>
      <c r="J177" s="46"/>
      <c r="K177" s="47"/>
      <c r="L177" s="46"/>
    </row>
    <row r="178" spans="1:12" ht="14.4" x14ac:dyDescent="0.3">
      <c r="A178" s="25"/>
      <c r="B178" s="16"/>
      <c r="C178" s="11"/>
      <c r="D178" s="7" t="s">
        <v>23</v>
      </c>
      <c r="E178" s="45"/>
      <c r="F178" s="46"/>
      <c r="G178" s="46"/>
      <c r="H178" s="46"/>
      <c r="I178" s="46"/>
      <c r="J178" s="46"/>
      <c r="K178" s="47"/>
      <c r="L178" s="46"/>
    </row>
    <row r="179" spans="1:12" ht="14.4" x14ac:dyDescent="0.3">
      <c r="A179" s="25"/>
      <c r="B179" s="16"/>
      <c r="C179" s="11"/>
      <c r="D179" s="7" t="s">
        <v>23</v>
      </c>
      <c r="E179" s="45"/>
      <c r="F179" s="46"/>
      <c r="G179" s="46"/>
      <c r="H179" s="46"/>
      <c r="I179" s="46"/>
      <c r="J179" s="46"/>
      <c r="K179" s="47"/>
      <c r="L179" s="46"/>
    </row>
    <row r="180" spans="1:12" ht="14.4" x14ac:dyDescent="0.3">
      <c r="A180" s="25"/>
      <c r="B180" s="16"/>
      <c r="C180" s="11"/>
      <c r="D180" s="7" t="s">
        <v>24</v>
      </c>
      <c r="E180" s="45"/>
      <c r="F180" s="46"/>
      <c r="G180" s="46"/>
      <c r="H180" s="46"/>
      <c r="I180" s="46"/>
      <c r="J180" s="46"/>
      <c r="K180" s="47"/>
      <c r="L180" s="46"/>
    </row>
    <row r="181" spans="1:12" ht="14.4" x14ac:dyDescent="0.3">
      <c r="A181" s="25"/>
      <c r="B181" s="16"/>
      <c r="C181" s="11"/>
      <c r="D181" s="6"/>
      <c r="E181" s="45"/>
      <c r="F181" s="46"/>
      <c r="G181" s="46"/>
      <c r="H181" s="46"/>
      <c r="I181" s="46"/>
      <c r="J181" s="46"/>
      <c r="K181" s="47"/>
      <c r="L181" s="46"/>
    </row>
    <row r="182" spans="1:12" ht="14.4" x14ac:dyDescent="0.3">
      <c r="A182" s="25"/>
      <c r="B182" s="16"/>
      <c r="C182" s="11"/>
      <c r="D182" s="6"/>
      <c r="E182" s="45"/>
      <c r="F182" s="46"/>
      <c r="G182" s="46"/>
      <c r="H182" s="46"/>
      <c r="I182" s="46"/>
      <c r="J182" s="46"/>
      <c r="K182" s="47"/>
      <c r="L182" s="46"/>
    </row>
    <row r="183" spans="1:12" ht="14.4" x14ac:dyDescent="0.3">
      <c r="A183" s="26"/>
      <c r="B183" s="18"/>
      <c r="C183" s="8"/>
      <c r="D183" s="19" t="s">
        <v>39</v>
      </c>
      <c r="E183" s="9"/>
      <c r="F183" s="21">
        <f>SUM(F176:F182)</f>
        <v>0</v>
      </c>
      <c r="G183" s="21">
        <f t="shared" ref="G183" si="108">SUM(G176:G182)</f>
        <v>0</v>
      </c>
      <c r="H183" s="21">
        <f t="shared" ref="H183" si="109">SUM(H176:H182)</f>
        <v>0</v>
      </c>
      <c r="I183" s="21">
        <f t="shared" ref="I183" si="110">SUM(I176:I182)</f>
        <v>0</v>
      </c>
      <c r="J183" s="21">
        <f t="shared" ref="J183" si="111">SUM(J176:J182)</f>
        <v>0</v>
      </c>
      <c r="K183" s="27"/>
      <c r="L183" s="21">
        <f t="shared" ref="L183" si="112">SUM(L176:L182)</f>
        <v>0</v>
      </c>
    </row>
    <row r="184" spans="1:12" ht="14.4" x14ac:dyDescent="0.3">
      <c r="A184" s="28">
        <f>A176</f>
        <v>1</v>
      </c>
      <c r="B184" s="14">
        <f>B176</f>
        <v>5</v>
      </c>
      <c r="C184" s="10" t="s">
        <v>25</v>
      </c>
      <c r="D184" s="12" t="s">
        <v>24</v>
      </c>
      <c r="E184" s="45"/>
      <c r="F184" s="46"/>
      <c r="G184" s="46"/>
      <c r="H184" s="46"/>
      <c r="I184" s="46"/>
      <c r="J184" s="46"/>
      <c r="K184" s="47"/>
      <c r="L184" s="46"/>
    </row>
    <row r="185" spans="1:12" ht="14.4" x14ac:dyDescent="0.3">
      <c r="A185" s="25"/>
      <c r="B185" s="16"/>
      <c r="C185" s="11"/>
      <c r="D185" s="6"/>
      <c r="E185" s="45"/>
      <c r="F185" s="46"/>
      <c r="G185" s="46"/>
      <c r="H185" s="46"/>
      <c r="I185" s="46"/>
      <c r="J185" s="46"/>
      <c r="K185" s="47"/>
      <c r="L185" s="46"/>
    </row>
    <row r="186" spans="1:12" ht="14.4" x14ac:dyDescent="0.3">
      <c r="A186" s="25"/>
      <c r="B186" s="16"/>
      <c r="C186" s="11"/>
      <c r="D186" s="6"/>
      <c r="E186" s="45"/>
      <c r="F186" s="46"/>
      <c r="G186" s="46"/>
      <c r="H186" s="46"/>
      <c r="I186" s="46"/>
      <c r="J186" s="46"/>
      <c r="K186" s="47"/>
      <c r="L186" s="46"/>
    </row>
    <row r="187" spans="1:12" ht="14.4" x14ac:dyDescent="0.3">
      <c r="A187" s="26"/>
      <c r="B187" s="18"/>
      <c r="C187" s="8"/>
      <c r="D187" s="19" t="s">
        <v>39</v>
      </c>
      <c r="E187" s="9"/>
      <c r="F187" s="21">
        <f>SUM(F184:F186)</f>
        <v>0</v>
      </c>
      <c r="G187" s="21">
        <f t="shared" ref="G187" si="113">SUM(G184:G186)</f>
        <v>0</v>
      </c>
      <c r="H187" s="21">
        <f t="shared" ref="H187" si="114">SUM(H184:H186)</f>
        <v>0</v>
      </c>
      <c r="I187" s="21">
        <f t="shared" ref="I187" si="115">SUM(I184:I186)</f>
        <v>0</v>
      </c>
      <c r="J187" s="21">
        <f t="shared" ref="J187" si="116">SUM(J184:J186)</f>
        <v>0</v>
      </c>
      <c r="K187" s="27"/>
      <c r="L187" s="21">
        <f t="shared" ref="L187" ca="1" si="117">SUM(L184:L192)</f>
        <v>0</v>
      </c>
    </row>
    <row r="188" spans="1:12" ht="14.4" x14ac:dyDescent="0.3">
      <c r="A188" s="28">
        <f>A176</f>
        <v>1</v>
      </c>
      <c r="B188" s="14">
        <f>B176</f>
        <v>5</v>
      </c>
      <c r="C188" s="10" t="s">
        <v>26</v>
      </c>
      <c r="D188" s="7" t="s">
        <v>27</v>
      </c>
      <c r="E188" s="45"/>
      <c r="F188" s="46"/>
      <c r="G188" s="46"/>
      <c r="H188" s="46"/>
      <c r="I188" s="46"/>
      <c r="J188" s="46"/>
      <c r="K188" s="47"/>
      <c r="L188" s="46"/>
    </row>
    <row r="189" spans="1:12" ht="14.4" x14ac:dyDescent="0.3">
      <c r="A189" s="25"/>
      <c r="B189" s="16"/>
      <c r="C189" s="11"/>
      <c r="D189" s="7" t="s">
        <v>28</v>
      </c>
      <c r="E189" s="45" t="s">
        <v>72</v>
      </c>
      <c r="F189" s="46">
        <v>200</v>
      </c>
      <c r="G189" s="46">
        <v>3.96</v>
      </c>
      <c r="H189" s="46">
        <v>5.42</v>
      </c>
      <c r="I189" s="46">
        <v>11.42</v>
      </c>
      <c r="J189" s="46">
        <v>110.3</v>
      </c>
      <c r="K189" s="47">
        <v>128</v>
      </c>
      <c r="L189" s="53">
        <v>17</v>
      </c>
    </row>
    <row r="190" spans="1:12" ht="14.4" x14ac:dyDescent="0.3">
      <c r="A190" s="25"/>
      <c r="B190" s="16"/>
      <c r="C190" s="11"/>
      <c r="D190" s="7" t="s">
        <v>29</v>
      </c>
      <c r="E190" s="45" t="s">
        <v>73</v>
      </c>
      <c r="F190" s="46">
        <v>90</v>
      </c>
      <c r="G190" s="46">
        <v>12.15</v>
      </c>
      <c r="H190" s="46">
        <v>18.899999999999999</v>
      </c>
      <c r="I190" s="46">
        <v>8.91</v>
      </c>
      <c r="J190" s="46">
        <v>254.34</v>
      </c>
      <c r="K190" s="47">
        <v>452</v>
      </c>
      <c r="L190" s="53">
        <v>37</v>
      </c>
    </row>
    <row r="191" spans="1:12" ht="14.4" x14ac:dyDescent="0.3">
      <c r="A191" s="25"/>
      <c r="B191" s="16"/>
      <c r="C191" s="11"/>
      <c r="D191" s="7" t="s">
        <v>30</v>
      </c>
      <c r="E191" s="45" t="s">
        <v>74</v>
      </c>
      <c r="F191" s="46">
        <v>150</v>
      </c>
      <c r="G191" s="46">
        <v>3.15</v>
      </c>
      <c r="H191" s="46">
        <v>9.6</v>
      </c>
      <c r="I191" s="46">
        <v>27.75</v>
      </c>
      <c r="J191" s="46">
        <v>210</v>
      </c>
      <c r="K191" s="47">
        <v>216</v>
      </c>
      <c r="L191" s="53">
        <v>18</v>
      </c>
    </row>
    <row r="192" spans="1:12" ht="14.4" x14ac:dyDescent="0.3">
      <c r="A192" s="25"/>
      <c r="B192" s="16"/>
      <c r="C192" s="11"/>
      <c r="D192" s="7" t="s">
        <v>31</v>
      </c>
      <c r="E192" s="45" t="s">
        <v>59</v>
      </c>
      <c r="F192" s="46">
        <v>200</v>
      </c>
      <c r="G192" s="46">
        <v>0.6</v>
      </c>
      <c r="H192" s="46">
        <v>0.1</v>
      </c>
      <c r="I192" s="46">
        <v>20.100000000000001</v>
      </c>
      <c r="J192" s="46">
        <v>83.7</v>
      </c>
      <c r="K192" s="47">
        <v>495</v>
      </c>
      <c r="L192" s="53">
        <v>5</v>
      </c>
    </row>
    <row r="193" spans="1:12" ht="14.4" x14ac:dyDescent="0.3">
      <c r="A193" s="25"/>
      <c r="B193" s="16"/>
      <c r="C193" s="11"/>
      <c r="D193" s="7" t="s">
        <v>32</v>
      </c>
      <c r="E193" s="45" t="s">
        <v>60</v>
      </c>
      <c r="F193" s="46">
        <v>40</v>
      </c>
      <c r="G193" s="46">
        <v>3.04</v>
      </c>
      <c r="H193" s="46">
        <v>0.32</v>
      </c>
      <c r="I193" s="46">
        <v>19.68</v>
      </c>
      <c r="J193" s="46">
        <v>93.76</v>
      </c>
      <c r="K193" s="47">
        <v>573</v>
      </c>
      <c r="L193" s="53">
        <v>2</v>
      </c>
    </row>
    <row r="194" spans="1:12" ht="14.4" x14ac:dyDescent="0.3">
      <c r="A194" s="25"/>
      <c r="B194" s="16"/>
      <c r="C194" s="11"/>
      <c r="D194" s="7" t="s">
        <v>33</v>
      </c>
      <c r="E194" s="45" t="s">
        <v>61</v>
      </c>
      <c r="F194" s="46">
        <v>20</v>
      </c>
      <c r="G194" s="46">
        <v>1.6</v>
      </c>
      <c r="H194" s="46">
        <v>0.3</v>
      </c>
      <c r="I194" s="46">
        <v>8.02</v>
      </c>
      <c r="J194" s="46">
        <v>41.18</v>
      </c>
      <c r="K194" s="47">
        <v>574</v>
      </c>
      <c r="L194" s="53">
        <v>2</v>
      </c>
    </row>
    <row r="195" spans="1:12" ht="14.4" x14ac:dyDescent="0.3">
      <c r="A195" s="25"/>
      <c r="B195" s="16"/>
      <c r="C195" s="11"/>
      <c r="D195" s="6"/>
      <c r="E195" s="45"/>
      <c r="F195" s="46"/>
      <c r="G195" s="46"/>
      <c r="H195" s="46"/>
      <c r="I195" s="46"/>
      <c r="J195" s="46"/>
      <c r="K195" s="47"/>
      <c r="L195" s="46"/>
    </row>
    <row r="196" spans="1:12" ht="14.4" x14ac:dyDescent="0.3">
      <c r="A196" s="25"/>
      <c r="B196" s="16"/>
      <c r="C196" s="11"/>
      <c r="D196" s="6"/>
      <c r="E196" s="45"/>
      <c r="F196" s="46"/>
      <c r="G196" s="46"/>
      <c r="H196" s="46"/>
      <c r="I196" s="46"/>
      <c r="J196" s="46"/>
      <c r="K196" s="47"/>
      <c r="L196" s="46"/>
    </row>
    <row r="197" spans="1:12" ht="14.4" x14ac:dyDescent="0.3">
      <c r="A197" s="26"/>
      <c r="B197" s="18"/>
      <c r="C197" s="8"/>
      <c r="D197" s="19" t="s">
        <v>39</v>
      </c>
      <c r="E197" s="9"/>
      <c r="F197" s="21">
        <f>SUM(F188:F196)</f>
        <v>700</v>
      </c>
      <c r="G197" s="21">
        <f t="shared" ref="G197" si="118">SUM(G188:G196)</f>
        <v>24.5</v>
      </c>
      <c r="H197" s="21">
        <f t="shared" ref="H197" si="119">SUM(H188:H196)</f>
        <v>34.64</v>
      </c>
      <c r="I197" s="21">
        <f t="shared" ref="I197" si="120">SUM(I188:I196)</f>
        <v>95.88000000000001</v>
      </c>
      <c r="J197" s="21">
        <f t="shared" ref="J197" si="121">SUM(J188:J196)</f>
        <v>793.28</v>
      </c>
      <c r="K197" s="27"/>
      <c r="L197" s="21">
        <f>SUM(L188:L196)</f>
        <v>81</v>
      </c>
    </row>
    <row r="198" spans="1:12" ht="14.4" x14ac:dyDescent="0.3">
      <c r="A198" s="28">
        <f>A176</f>
        <v>1</v>
      </c>
      <c r="B198" s="14">
        <f>B176</f>
        <v>5</v>
      </c>
      <c r="C198" s="10" t="s">
        <v>34</v>
      </c>
      <c r="D198" s="12" t="s">
        <v>35</v>
      </c>
      <c r="E198" s="45"/>
      <c r="F198" s="46"/>
      <c r="G198" s="46"/>
      <c r="H198" s="46"/>
      <c r="I198" s="46"/>
      <c r="J198" s="46"/>
      <c r="K198" s="47"/>
      <c r="L198" s="46"/>
    </row>
    <row r="199" spans="1:12" ht="14.4" x14ac:dyDescent="0.3">
      <c r="A199" s="25"/>
      <c r="B199" s="16"/>
      <c r="C199" s="11"/>
      <c r="D199" s="12" t="s">
        <v>31</v>
      </c>
      <c r="E199" s="45"/>
      <c r="F199" s="46"/>
      <c r="G199" s="46"/>
      <c r="H199" s="46"/>
      <c r="I199" s="46"/>
      <c r="J199" s="46"/>
      <c r="K199" s="47"/>
      <c r="L199" s="46"/>
    </row>
    <row r="200" spans="1:12" ht="14.4" x14ac:dyDescent="0.3">
      <c r="A200" s="25"/>
      <c r="B200" s="16"/>
      <c r="C200" s="11"/>
      <c r="D200" s="6"/>
      <c r="E200" s="45"/>
      <c r="F200" s="46"/>
      <c r="G200" s="46"/>
      <c r="H200" s="46"/>
      <c r="I200" s="46"/>
      <c r="J200" s="46"/>
      <c r="K200" s="47"/>
      <c r="L200" s="46"/>
    </row>
    <row r="201" spans="1:12" ht="14.4" x14ac:dyDescent="0.3">
      <c r="A201" s="25"/>
      <c r="B201" s="16"/>
      <c r="C201" s="11"/>
      <c r="D201" s="6"/>
      <c r="E201" s="45"/>
      <c r="F201" s="46"/>
      <c r="G201" s="46"/>
      <c r="H201" s="46"/>
      <c r="I201" s="46"/>
      <c r="J201" s="46"/>
      <c r="K201" s="47"/>
      <c r="L201" s="46"/>
    </row>
    <row r="202" spans="1:12" ht="14.4" x14ac:dyDescent="0.3">
      <c r="A202" s="26"/>
      <c r="B202" s="18"/>
      <c r="C202" s="8"/>
      <c r="D202" s="19" t="s">
        <v>39</v>
      </c>
      <c r="E202" s="9"/>
      <c r="F202" s="21">
        <f>SUM(F198:F201)</f>
        <v>0</v>
      </c>
      <c r="G202" s="21">
        <f t="shared" ref="G202" si="122">SUM(G198:G201)</f>
        <v>0</v>
      </c>
      <c r="H202" s="21">
        <f t="shared" ref="H202" si="123">SUM(H198:H201)</f>
        <v>0</v>
      </c>
      <c r="I202" s="21">
        <f t="shared" ref="I202" si="124">SUM(I198:I201)</f>
        <v>0</v>
      </c>
      <c r="J202" s="21">
        <f t="shared" ref="J202" si="125">SUM(J198:J201)</f>
        <v>0</v>
      </c>
      <c r="K202" s="27"/>
      <c r="L202" s="21">
        <f t="shared" ref="L202" si="126">SUM(L195:L201)</f>
        <v>81</v>
      </c>
    </row>
    <row r="203" spans="1:12" ht="14.4" x14ac:dyDescent="0.3">
      <c r="A203" s="28">
        <f>A176</f>
        <v>1</v>
      </c>
      <c r="B203" s="14">
        <f>B176</f>
        <v>5</v>
      </c>
      <c r="C203" s="10" t="s">
        <v>36</v>
      </c>
      <c r="D203" s="7" t="s">
        <v>21</v>
      </c>
      <c r="E203" s="45"/>
      <c r="F203" s="46"/>
      <c r="G203" s="46"/>
      <c r="H203" s="46"/>
      <c r="I203" s="46"/>
      <c r="J203" s="46"/>
      <c r="K203" s="47"/>
      <c r="L203" s="46"/>
    </row>
    <row r="204" spans="1:12" ht="14.4" x14ac:dyDescent="0.3">
      <c r="A204" s="25"/>
      <c r="B204" s="16"/>
      <c r="C204" s="11"/>
      <c r="D204" s="7" t="s">
        <v>30</v>
      </c>
      <c r="E204" s="45"/>
      <c r="F204" s="46"/>
      <c r="G204" s="46"/>
      <c r="H204" s="46"/>
      <c r="I204" s="46"/>
      <c r="J204" s="46"/>
      <c r="K204" s="47"/>
      <c r="L204" s="46"/>
    </row>
    <row r="205" spans="1:12" ht="14.4" x14ac:dyDescent="0.3">
      <c r="A205" s="25"/>
      <c r="B205" s="16"/>
      <c r="C205" s="11"/>
      <c r="D205" s="7" t="s">
        <v>31</v>
      </c>
      <c r="E205" s="45"/>
      <c r="F205" s="46"/>
      <c r="G205" s="46"/>
      <c r="H205" s="46"/>
      <c r="I205" s="46"/>
      <c r="J205" s="46"/>
      <c r="K205" s="47"/>
      <c r="L205" s="46"/>
    </row>
    <row r="206" spans="1:12" ht="14.4" x14ac:dyDescent="0.3">
      <c r="A206" s="25"/>
      <c r="B206" s="16"/>
      <c r="C206" s="11"/>
      <c r="D206" s="7" t="s">
        <v>23</v>
      </c>
      <c r="E206" s="45"/>
      <c r="F206" s="46"/>
      <c r="G206" s="46"/>
      <c r="H206" s="46"/>
      <c r="I206" s="46"/>
      <c r="J206" s="46"/>
      <c r="K206" s="47"/>
      <c r="L206" s="46"/>
    </row>
    <row r="207" spans="1:12" ht="14.4" x14ac:dyDescent="0.3">
      <c r="A207" s="25"/>
      <c r="B207" s="16"/>
      <c r="C207" s="11"/>
      <c r="D207" s="6"/>
      <c r="E207" s="45"/>
      <c r="F207" s="46"/>
      <c r="G207" s="46"/>
      <c r="H207" s="46"/>
      <c r="I207" s="46"/>
      <c r="J207" s="46"/>
      <c r="K207" s="47"/>
      <c r="L207" s="46"/>
    </row>
    <row r="208" spans="1:12" ht="14.4" x14ac:dyDescent="0.3">
      <c r="A208" s="25"/>
      <c r="B208" s="16"/>
      <c r="C208" s="11"/>
      <c r="D208" s="6"/>
      <c r="E208" s="45"/>
      <c r="F208" s="46"/>
      <c r="G208" s="46"/>
      <c r="H208" s="46"/>
      <c r="I208" s="46"/>
      <c r="J208" s="46"/>
      <c r="K208" s="47"/>
      <c r="L208" s="46"/>
    </row>
    <row r="209" spans="1:12" ht="14.4" x14ac:dyDescent="0.3">
      <c r="A209" s="26"/>
      <c r="B209" s="18"/>
      <c r="C209" s="8"/>
      <c r="D209" s="19" t="s">
        <v>39</v>
      </c>
      <c r="E209" s="9"/>
      <c r="F209" s="21">
        <f>SUM(F203:F208)</f>
        <v>0</v>
      </c>
      <c r="G209" s="21">
        <f t="shared" ref="G209" si="127">SUM(G203:G208)</f>
        <v>0</v>
      </c>
      <c r="H209" s="21">
        <f t="shared" ref="H209" si="128">SUM(H203:H208)</f>
        <v>0</v>
      </c>
      <c r="I209" s="21">
        <f t="shared" ref="I209" si="129">SUM(I203:I208)</f>
        <v>0</v>
      </c>
      <c r="J209" s="21">
        <f t="shared" ref="J209" si="130">SUM(J203:J208)</f>
        <v>0</v>
      </c>
      <c r="K209" s="27"/>
      <c r="L209" s="21">
        <f t="shared" ref="L209" ca="1" si="131">SUM(L203:L211)</f>
        <v>0</v>
      </c>
    </row>
    <row r="210" spans="1:12" ht="14.4" x14ac:dyDescent="0.3">
      <c r="A210" s="28">
        <f>A176</f>
        <v>1</v>
      </c>
      <c r="B210" s="14">
        <f>B176</f>
        <v>5</v>
      </c>
      <c r="C210" s="10" t="s">
        <v>37</v>
      </c>
      <c r="D210" s="12" t="s">
        <v>38</v>
      </c>
      <c r="E210" s="45"/>
      <c r="F210" s="46"/>
      <c r="G210" s="46"/>
      <c r="H210" s="46"/>
      <c r="I210" s="46"/>
      <c r="J210" s="46"/>
      <c r="K210" s="47"/>
      <c r="L210" s="46"/>
    </row>
    <row r="211" spans="1:12" ht="14.4" x14ac:dyDescent="0.3">
      <c r="A211" s="25"/>
      <c r="B211" s="16"/>
      <c r="C211" s="11"/>
      <c r="D211" s="12" t="s">
        <v>35</v>
      </c>
      <c r="E211" s="45"/>
      <c r="F211" s="46"/>
      <c r="G211" s="46"/>
      <c r="H211" s="46"/>
      <c r="I211" s="46"/>
      <c r="J211" s="46"/>
      <c r="K211" s="47"/>
      <c r="L211" s="46"/>
    </row>
    <row r="212" spans="1:12" ht="14.4" x14ac:dyDescent="0.3">
      <c r="A212" s="25"/>
      <c r="B212" s="16"/>
      <c r="C212" s="11"/>
      <c r="D212" s="12" t="s">
        <v>31</v>
      </c>
      <c r="E212" s="45"/>
      <c r="F212" s="46"/>
      <c r="G212" s="46"/>
      <c r="H212" s="46"/>
      <c r="I212" s="46"/>
      <c r="J212" s="46"/>
      <c r="K212" s="47"/>
      <c r="L212" s="46"/>
    </row>
    <row r="213" spans="1:12" ht="14.4" x14ac:dyDescent="0.3">
      <c r="A213" s="25"/>
      <c r="B213" s="16"/>
      <c r="C213" s="11"/>
      <c r="D213" s="12" t="s">
        <v>24</v>
      </c>
      <c r="E213" s="45"/>
      <c r="F213" s="46"/>
      <c r="G213" s="46"/>
      <c r="H213" s="46"/>
      <c r="I213" s="46"/>
      <c r="J213" s="46"/>
      <c r="K213" s="47"/>
      <c r="L213" s="46"/>
    </row>
    <row r="214" spans="1:12" ht="14.4" x14ac:dyDescent="0.3">
      <c r="A214" s="25"/>
      <c r="B214" s="16"/>
      <c r="C214" s="11"/>
      <c r="D214" s="6"/>
      <c r="E214" s="45"/>
      <c r="F214" s="46"/>
      <c r="G214" s="46"/>
      <c r="H214" s="46"/>
      <c r="I214" s="46"/>
      <c r="J214" s="46"/>
      <c r="K214" s="47"/>
      <c r="L214" s="46"/>
    </row>
    <row r="215" spans="1:12" ht="14.4" x14ac:dyDescent="0.3">
      <c r="A215" s="25"/>
      <c r="B215" s="16"/>
      <c r="C215" s="11"/>
      <c r="D215" s="6"/>
      <c r="E215" s="45"/>
      <c r="F215" s="46"/>
      <c r="G215" s="46"/>
      <c r="H215" s="46"/>
      <c r="I215" s="46"/>
      <c r="J215" s="46"/>
      <c r="K215" s="47"/>
      <c r="L215" s="46"/>
    </row>
    <row r="216" spans="1:12" ht="14.4" x14ac:dyDescent="0.3">
      <c r="A216" s="26"/>
      <c r="B216" s="18"/>
      <c r="C216" s="8"/>
      <c r="D216" s="20" t="s">
        <v>39</v>
      </c>
      <c r="E216" s="9"/>
      <c r="F216" s="21">
        <f>SUM(F210:F215)</f>
        <v>0</v>
      </c>
      <c r="G216" s="21">
        <f t="shared" ref="G216" si="132">SUM(G210:G215)</f>
        <v>0</v>
      </c>
      <c r="H216" s="21">
        <f t="shared" ref="H216" si="133">SUM(H210:H215)</f>
        <v>0</v>
      </c>
      <c r="I216" s="21">
        <f t="shared" ref="I216" si="134">SUM(I210:I215)</f>
        <v>0</v>
      </c>
      <c r="J216" s="21">
        <f t="shared" ref="J216" si="135">SUM(J210:J215)</f>
        <v>0</v>
      </c>
      <c r="K216" s="27"/>
      <c r="L216" s="21">
        <f t="shared" ref="L216" ca="1" si="136">SUM(L210:L218)</f>
        <v>0</v>
      </c>
    </row>
    <row r="217" spans="1:12" ht="15.75" customHeight="1" x14ac:dyDescent="0.25">
      <c r="A217" s="31">
        <f>A176</f>
        <v>1</v>
      </c>
      <c r="B217" s="32">
        <f>B176</f>
        <v>5</v>
      </c>
      <c r="C217" s="54" t="s">
        <v>4</v>
      </c>
      <c r="D217" s="55"/>
      <c r="E217" s="33"/>
      <c r="F217" s="34">
        <f>F183+F187+F197+F202+F209+F216</f>
        <v>700</v>
      </c>
      <c r="G217" s="34">
        <f t="shared" ref="G217" si="137">G183+G187+G197+G202+G209+G216</f>
        <v>24.5</v>
      </c>
      <c r="H217" s="34">
        <f t="shared" ref="H217" si="138">H183+H187+H197+H202+H209+H216</f>
        <v>34.64</v>
      </c>
      <c r="I217" s="34">
        <f t="shared" ref="I217" si="139">I183+I187+I197+I202+I209+I216</f>
        <v>95.88000000000001</v>
      </c>
      <c r="J217" s="34">
        <f t="shared" ref="J217" si="140">J183+J187+J197+J202+J209+J216</f>
        <v>793.28</v>
      </c>
      <c r="K217" s="35"/>
      <c r="L217" s="34">
        <f t="shared" ref="L217" ca="1" si="141">L183+L187+L197+L202+L209+L216</f>
        <v>0</v>
      </c>
    </row>
    <row r="218" spans="1:12" ht="14.4" x14ac:dyDescent="0.3">
      <c r="A218" s="22">
        <v>1</v>
      </c>
      <c r="B218" s="23">
        <v>6</v>
      </c>
      <c r="C218" s="24" t="s">
        <v>20</v>
      </c>
      <c r="D218" s="5" t="s">
        <v>21</v>
      </c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5"/>
      <c r="B219" s="16"/>
      <c r="C219" s="11"/>
      <c r="D219" s="6"/>
      <c r="E219" s="45"/>
      <c r="F219" s="46"/>
      <c r="G219" s="46"/>
      <c r="H219" s="46"/>
      <c r="I219" s="46"/>
      <c r="J219" s="46"/>
      <c r="K219" s="47"/>
      <c r="L219" s="46"/>
    </row>
    <row r="220" spans="1:12" ht="14.4" x14ac:dyDescent="0.3">
      <c r="A220" s="25"/>
      <c r="B220" s="16"/>
      <c r="C220" s="11"/>
      <c r="D220" s="7" t="s">
        <v>22</v>
      </c>
      <c r="E220" s="45"/>
      <c r="F220" s="46"/>
      <c r="G220" s="46"/>
      <c r="H220" s="46"/>
      <c r="I220" s="46"/>
      <c r="J220" s="46"/>
      <c r="K220" s="47"/>
      <c r="L220" s="46"/>
    </row>
    <row r="221" spans="1:12" ht="14.4" x14ac:dyDescent="0.3">
      <c r="A221" s="25"/>
      <c r="B221" s="16"/>
      <c r="C221" s="11"/>
      <c r="D221" s="7" t="s">
        <v>23</v>
      </c>
      <c r="E221" s="45"/>
      <c r="F221" s="46"/>
      <c r="G221" s="46"/>
      <c r="H221" s="46"/>
      <c r="I221" s="46"/>
      <c r="J221" s="46"/>
      <c r="K221" s="47"/>
      <c r="L221" s="46"/>
    </row>
    <row r="222" spans="1:12" ht="14.4" x14ac:dyDescent="0.3">
      <c r="A222" s="25"/>
      <c r="B222" s="16"/>
      <c r="C222" s="11"/>
      <c r="D222" s="7" t="s">
        <v>24</v>
      </c>
      <c r="E222" s="45"/>
      <c r="F222" s="46"/>
      <c r="G222" s="46"/>
      <c r="H222" s="46"/>
      <c r="I222" s="46"/>
      <c r="J222" s="46"/>
      <c r="K222" s="47"/>
      <c r="L222" s="46"/>
    </row>
    <row r="223" spans="1:12" ht="14.4" x14ac:dyDescent="0.3">
      <c r="A223" s="25"/>
      <c r="B223" s="16"/>
      <c r="C223" s="11"/>
      <c r="D223" s="6" t="s">
        <v>46</v>
      </c>
      <c r="E223" s="45"/>
      <c r="F223" s="46"/>
      <c r="G223" s="46"/>
      <c r="H223" s="46"/>
      <c r="I223" s="46"/>
      <c r="J223" s="46"/>
      <c r="K223" s="47"/>
      <c r="L223" s="46"/>
    </row>
    <row r="224" spans="1:12" ht="14.4" x14ac:dyDescent="0.3">
      <c r="A224" s="25"/>
      <c r="B224" s="16"/>
      <c r="C224" s="11"/>
      <c r="D224" s="6" t="s">
        <v>23</v>
      </c>
      <c r="E224" s="45"/>
      <c r="F224" s="46"/>
      <c r="G224" s="46"/>
      <c r="H224" s="46"/>
      <c r="I224" s="46"/>
      <c r="J224" s="46"/>
      <c r="K224" s="47"/>
      <c r="L224" s="46"/>
    </row>
    <row r="225" spans="1:12" ht="14.4" x14ac:dyDescent="0.3">
      <c r="A225" s="26"/>
      <c r="B225" s="18"/>
      <c r="C225" s="8"/>
      <c r="D225" s="19" t="s">
        <v>39</v>
      </c>
      <c r="E225" s="9"/>
      <c r="F225" s="21">
        <f>SUM(F218:F224)</f>
        <v>0</v>
      </c>
      <c r="G225" s="21">
        <f t="shared" ref="G225" si="142">SUM(G218:G224)</f>
        <v>0</v>
      </c>
      <c r="H225" s="21">
        <f t="shared" ref="H225" si="143">SUM(H218:H224)</f>
        <v>0</v>
      </c>
      <c r="I225" s="21">
        <f t="shared" ref="I225" si="144">SUM(I218:I224)</f>
        <v>0</v>
      </c>
      <c r="J225" s="21">
        <f t="shared" ref="J225" si="145">SUM(J218:J224)</f>
        <v>0</v>
      </c>
      <c r="K225" s="27"/>
      <c r="L225" s="21">
        <f t="shared" ref="L225" si="146">SUM(L218:L224)</f>
        <v>0</v>
      </c>
    </row>
    <row r="226" spans="1:12" ht="14.4" x14ac:dyDescent="0.3">
      <c r="A226" s="28">
        <f>A218</f>
        <v>1</v>
      </c>
      <c r="B226" s="14">
        <f>B218</f>
        <v>6</v>
      </c>
      <c r="C226" s="10" t="s">
        <v>25</v>
      </c>
      <c r="D226" s="12" t="s">
        <v>24</v>
      </c>
      <c r="E226" s="45"/>
      <c r="F226" s="46"/>
      <c r="G226" s="46"/>
      <c r="H226" s="46"/>
      <c r="I226" s="46"/>
      <c r="J226" s="46"/>
      <c r="K226" s="47"/>
      <c r="L226" s="46"/>
    </row>
    <row r="227" spans="1:12" ht="14.4" x14ac:dyDescent="0.3">
      <c r="A227" s="25"/>
      <c r="B227" s="16"/>
      <c r="C227" s="11"/>
      <c r="D227" s="6"/>
      <c r="E227" s="45"/>
      <c r="F227" s="46"/>
      <c r="G227" s="46"/>
      <c r="H227" s="46"/>
      <c r="I227" s="46"/>
      <c r="J227" s="46"/>
      <c r="K227" s="47"/>
      <c r="L227" s="46"/>
    </row>
    <row r="228" spans="1:12" ht="14.4" x14ac:dyDescent="0.3">
      <c r="A228" s="25"/>
      <c r="B228" s="16"/>
      <c r="C228" s="11"/>
      <c r="D228" s="6"/>
      <c r="E228" s="45"/>
      <c r="F228" s="46"/>
      <c r="G228" s="46"/>
      <c r="H228" s="46"/>
      <c r="I228" s="46"/>
      <c r="J228" s="46"/>
      <c r="K228" s="47"/>
      <c r="L228" s="46"/>
    </row>
    <row r="229" spans="1:12" ht="14.4" x14ac:dyDescent="0.3">
      <c r="A229" s="26"/>
      <c r="B229" s="18"/>
      <c r="C229" s="8"/>
      <c r="D229" s="19" t="s">
        <v>39</v>
      </c>
      <c r="E229" s="9"/>
      <c r="F229" s="21">
        <f>SUM(F226:F228)</f>
        <v>0</v>
      </c>
      <c r="G229" s="21">
        <f t="shared" ref="G229" si="147">SUM(G226:G228)</f>
        <v>0</v>
      </c>
      <c r="H229" s="21">
        <f t="shared" ref="H229" si="148">SUM(H226:H228)</f>
        <v>0</v>
      </c>
      <c r="I229" s="21">
        <f t="shared" ref="I229" si="149">SUM(I226:I228)</f>
        <v>0</v>
      </c>
      <c r="J229" s="21">
        <f t="shared" ref="J229" si="150">SUM(J226:J228)</f>
        <v>0</v>
      </c>
      <c r="K229" s="27"/>
      <c r="L229" s="21">
        <f t="shared" ref="L229" ca="1" si="151">SUM(L226:L234)</f>
        <v>0</v>
      </c>
    </row>
    <row r="230" spans="1:12" ht="14.4" x14ac:dyDescent="0.3">
      <c r="A230" s="28">
        <f>A218</f>
        <v>1</v>
      </c>
      <c r="B230" s="14">
        <f>B218</f>
        <v>6</v>
      </c>
      <c r="C230" s="10" t="s">
        <v>26</v>
      </c>
      <c r="D230" s="7" t="s">
        <v>27</v>
      </c>
      <c r="E230" s="45"/>
      <c r="F230" s="46"/>
      <c r="G230" s="46"/>
      <c r="H230" s="46"/>
      <c r="I230" s="46"/>
      <c r="J230" s="46"/>
      <c r="K230" s="47"/>
      <c r="L230" s="46"/>
    </row>
    <row r="231" spans="1:12" ht="14.4" x14ac:dyDescent="0.3">
      <c r="A231" s="25"/>
      <c r="B231" s="16"/>
      <c r="C231" s="11"/>
      <c r="D231" s="7" t="s">
        <v>28</v>
      </c>
      <c r="E231" s="45"/>
      <c r="F231" s="46"/>
      <c r="G231" s="46"/>
      <c r="H231" s="46"/>
      <c r="I231" s="46"/>
      <c r="J231" s="46"/>
      <c r="K231" s="47"/>
      <c r="L231" s="46"/>
    </row>
    <row r="232" spans="1:12" ht="14.4" x14ac:dyDescent="0.3">
      <c r="A232" s="25"/>
      <c r="B232" s="16"/>
      <c r="C232" s="11"/>
      <c r="D232" s="7" t="s">
        <v>29</v>
      </c>
      <c r="E232" s="45"/>
      <c r="F232" s="46"/>
      <c r="G232" s="46"/>
      <c r="H232" s="46"/>
      <c r="I232" s="46"/>
      <c r="J232" s="46"/>
      <c r="K232" s="47"/>
      <c r="L232" s="46"/>
    </row>
    <row r="233" spans="1:12" ht="14.4" x14ac:dyDescent="0.3">
      <c r="A233" s="25"/>
      <c r="B233" s="16"/>
      <c r="C233" s="11"/>
      <c r="D233" s="7" t="s">
        <v>30</v>
      </c>
      <c r="E233" s="45"/>
      <c r="F233" s="46"/>
      <c r="G233" s="46"/>
      <c r="H233" s="46"/>
      <c r="I233" s="46"/>
      <c r="J233" s="46"/>
      <c r="K233" s="47"/>
      <c r="L233" s="46"/>
    </row>
    <row r="234" spans="1:12" ht="14.4" x14ac:dyDescent="0.3">
      <c r="A234" s="25"/>
      <c r="B234" s="16"/>
      <c r="C234" s="11"/>
      <c r="D234" s="7" t="s">
        <v>31</v>
      </c>
      <c r="E234" s="45" t="s">
        <v>51</v>
      </c>
      <c r="F234" s="46">
        <v>200</v>
      </c>
      <c r="G234" s="46">
        <v>0.2</v>
      </c>
      <c r="H234" s="46">
        <v>0.1</v>
      </c>
      <c r="I234" s="46">
        <v>9.3000000000000007</v>
      </c>
      <c r="J234" s="46">
        <v>38.9</v>
      </c>
      <c r="K234" s="47">
        <v>457</v>
      </c>
      <c r="L234" s="53">
        <v>9</v>
      </c>
    </row>
    <row r="235" spans="1:12" ht="14.4" x14ac:dyDescent="0.3">
      <c r="A235" s="25"/>
      <c r="B235" s="16"/>
      <c r="C235" s="11"/>
      <c r="D235" s="7" t="s">
        <v>32</v>
      </c>
      <c r="E235" s="45" t="s">
        <v>50</v>
      </c>
      <c r="F235" s="46">
        <v>40</v>
      </c>
      <c r="G235" s="46">
        <v>3.04</v>
      </c>
      <c r="H235" s="46">
        <v>0.32</v>
      </c>
      <c r="I235" s="46">
        <v>19.68</v>
      </c>
      <c r="J235" s="46">
        <v>93.76</v>
      </c>
      <c r="K235" s="47">
        <v>573</v>
      </c>
      <c r="L235" s="53">
        <v>2</v>
      </c>
    </row>
    <row r="236" spans="1:12" ht="14.4" x14ac:dyDescent="0.3">
      <c r="A236" s="25"/>
      <c r="B236" s="16"/>
      <c r="C236" s="11"/>
      <c r="D236" s="7" t="s">
        <v>33</v>
      </c>
      <c r="E236" s="45"/>
      <c r="F236" s="46"/>
      <c r="G236" s="46"/>
      <c r="H236" s="46"/>
      <c r="I236" s="46"/>
      <c r="J236" s="46"/>
      <c r="K236" s="47"/>
      <c r="L236" s="53"/>
    </row>
    <row r="237" spans="1:12" ht="14.4" x14ac:dyDescent="0.3">
      <c r="A237" s="25"/>
      <c r="B237" s="16"/>
      <c r="C237" s="11"/>
      <c r="D237" s="6" t="s">
        <v>21</v>
      </c>
      <c r="E237" s="45" t="s">
        <v>49</v>
      </c>
      <c r="F237" s="46">
        <v>180</v>
      </c>
      <c r="G237" s="46">
        <v>25.35</v>
      </c>
      <c r="H237" s="46">
        <v>14.1</v>
      </c>
      <c r="I237" s="46">
        <v>39.299999999999997</v>
      </c>
      <c r="J237" s="46">
        <v>385.5</v>
      </c>
      <c r="K237" s="47">
        <v>279</v>
      </c>
      <c r="L237" s="53">
        <v>54</v>
      </c>
    </row>
    <row r="238" spans="1:12" ht="14.4" x14ac:dyDescent="0.3">
      <c r="A238" s="25"/>
      <c r="B238" s="16"/>
      <c r="C238" s="11"/>
      <c r="D238" s="6" t="s">
        <v>52</v>
      </c>
      <c r="E238" s="45" t="s">
        <v>53</v>
      </c>
      <c r="F238" s="46">
        <v>150</v>
      </c>
      <c r="G238" s="46">
        <v>0.6</v>
      </c>
      <c r="H238" s="46">
        <v>0.6</v>
      </c>
      <c r="I238" s="46">
        <v>14.7</v>
      </c>
      <c r="J238" s="46">
        <v>66.599999999999994</v>
      </c>
      <c r="K238" s="47">
        <v>82</v>
      </c>
      <c r="L238" s="53">
        <v>15</v>
      </c>
    </row>
    <row r="239" spans="1:12" ht="14.4" x14ac:dyDescent="0.3">
      <c r="A239" s="26"/>
      <c r="B239" s="18"/>
      <c r="C239" s="8"/>
      <c r="D239" s="19" t="s">
        <v>39</v>
      </c>
      <c r="E239" s="9"/>
      <c r="F239" s="21">
        <f>SUM(F230:F238)</f>
        <v>570</v>
      </c>
      <c r="G239" s="21">
        <f t="shared" ref="G239" si="152">SUM(G230:G238)</f>
        <v>29.190000000000005</v>
      </c>
      <c r="H239" s="21">
        <f t="shared" ref="H239" si="153">SUM(H230:H238)</f>
        <v>15.12</v>
      </c>
      <c r="I239" s="21">
        <f t="shared" ref="I239" si="154">SUM(I230:I238)</f>
        <v>82.98</v>
      </c>
      <c r="J239" s="21">
        <f t="shared" ref="J239" si="155">SUM(J230:J238)</f>
        <v>584.76</v>
      </c>
      <c r="K239" s="27"/>
      <c r="L239" s="21">
        <f t="shared" ref="L239" ca="1" si="156">SUM(L236:L244)</f>
        <v>0</v>
      </c>
    </row>
    <row r="240" spans="1:12" ht="14.4" x14ac:dyDescent="0.3">
      <c r="A240" s="28">
        <f>A218</f>
        <v>1</v>
      </c>
      <c r="B240" s="14">
        <f>B218</f>
        <v>6</v>
      </c>
      <c r="C240" s="10" t="s">
        <v>34</v>
      </c>
      <c r="D240" s="12" t="s">
        <v>35</v>
      </c>
      <c r="E240" s="45"/>
      <c r="F240" s="46"/>
      <c r="G240" s="46"/>
      <c r="H240" s="46"/>
      <c r="I240" s="46"/>
      <c r="J240" s="46"/>
      <c r="K240" s="47"/>
      <c r="L240" s="46"/>
    </row>
    <row r="241" spans="1:12" ht="14.4" x14ac:dyDescent="0.3">
      <c r="A241" s="25"/>
      <c r="B241" s="16"/>
      <c r="C241" s="11"/>
      <c r="D241" s="12" t="s">
        <v>31</v>
      </c>
      <c r="E241" s="45"/>
      <c r="F241" s="46"/>
      <c r="G241" s="46"/>
      <c r="H241" s="46"/>
      <c r="I241" s="46"/>
      <c r="J241" s="46"/>
      <c r="K241" s="47"/>
      <c r="L241" s="46"/>
    </row>
    <row r="242" spans="1:12" ht="14.4" x14ac:dyDescent="0.3">
      <c r="A242" s="25"/>
      <c r="B242" s="16"/>
      <c r="C242" s="11"/>
      <c r="D242" s="6"/>
      <c r="E242" s="45"/>
      <c r="F242" s="46"/>
      <c r="G242" s="46"/>
      <c r="H242" s="46"/>
      <c r="I242" s="46"/>
      <c r="J242" s="46"/>
      <c r="K242" s="47"/>
      <c r="L242" s="46"/>
    </row>
    <row r="243" spans="1:12" ht="14.4" x14ac:dyDescent="0.3">
      <c r="A243" s="25"/>
      <c r="B243" s="16"/>
      <c r="C243" s="11"/>
      <c r="D243" s="6"/>
      <c r="E243" s="45"/>
      <c r="F243" s="46"/>
      <c r="G243" s="46"/>
      <c r="H243" s="46"/>
      <c r="I243" s="46"/>
      <c r="J243" s="46"/>
      <c r="K243" s="47"/>
      <c r="L243" s="46"/>
    </row>
    <row r="244" spans="1:12" ht="14.4" x14ac:dyDescent="0.3">
      <c r="A244" s="26"/>
      <c r="B244" s="18"/>
      <c r="C244" s="8"/>
      <c r="D244" s="19" t="s">
        <v>39</v>
      </c>
      <c r="E244" s="9"/>
      <c r="F244" s="21">
        <f>SUM(F240:F243)</f>
        <v>0</v>
      </c>
      <c r="G244" s="21">
        <f t="shared" ref="G244" si="157">SUM(G240:G243)</f>
        <v>0</v>
      </c>
      <c r="H244" s="21">
        <f t="shared" ref="H244" si="158">SUM(H240:H243)</f>
        <v>0</v>
      </c>
      <c r="I244" s="21">
        <f t="shared" ref="I244" si="159">SUM(I240:I243)</f>
        <v>0</v>
      </c>
      <c r="J244" s="21">
        <f t="shared" ref="J244" si="160">SUM(J240:J243)</f>
        <v>0</v>
      </c>
      <c r="K244" s="27"/>
      <c r="L244" s="21">
        <f t="shared" ref="L244" ca="1" si="161">SUM(L237:L243)</f>
        <v>0</v>
      </c>
    </row>
    <row r="245" spans="1:12" ht="14.4" x14ac:dyDescent="0.3">
      <c r="A245" s="28">
        <f>A218</f>
        <v>1</v>
      </c>
      <c r="B245" s="14">
        <f>B218</f>
        <v>6</v>
      </c>
      <c r="C245" s="10" t="s">
        <v>36</v>
      </c>
      <c r="D245" s="7" t="s">
        <v>21</v>
      </c>
      <c r="E245" s="45"/>
      <c r="F245" s="46"/>
      <c r="G245" s="46"/>
      <c r="H245" s="46"/>
      <c r="I245" s="46"/>
      <c r="J245" s="46"/>
      <c r="K245" s="47"/>
      <c r="L245" s="46"/>
    </row>
    <row r="246" spans="1:12" ht="14.4" x14ac:dyDescent="0.3">
      <c r="A246" s="25"/>
      <c r="B246" s="16"/>
      <c r="C246" s="11"/>
      <c r="D246" s="7" t="s">
        <v>30</v>
      </c>
      <c r="E246" s="45"/>
      <c r="F246" s="46"/>
      <c r="G246" s="46"/>
      <c r="H246" s="46"/>
      <c r="I246" s="46"/>
      <c r="J246" s="46"/>
      <c r="K246" s="47"/>
      <c r="L246" s="46"/>
    </row>
    <row r="247" spans="1:12" ht="14.4" x14ac:dyDescent="0.3">
      <c r="A247" s="25"/>
      <c r="B247" s="16"/>
      <c r="C247" s="11"/>
      <c r="D247" s="7" t="s">
        <v>31</v>
      </c>
      <c r="E247" s="45"/>
      <c r="F247" s="46"/>
      <c r="G247" s="46"/>
      <c r="H247" s="46"/>
      <c r="I247" s="46"/>
      <c r="J247" s="46"/>
      <c r="K247" s="47"/>
      <c r="L247" s="46"/>
    </row>
    <row r="248" spans="1:12" ht="14.4" x14ac:dyDescent="0.3">
      <c r="A248" s="25"/>
      <c r="B248" s="16"/>
      <c r="C248" s="11"/>
      <c r="D248" s="7" t="s">
        <v>23</v>
      </c>
      <c r="E248" s="45"/>
      <c r="F248" s="46"/>
      <c r="G248" s="46"/>
      <c r="H248" s="46"/>
      <c r="I248" s="46"/>
      <c r="J248" s="46"/>
      <c r="K248" s="47"/>
      <c r="L248" s="46"/>
    </row>
    <row r="249" spans="1:12" ht="14.4" x14ac:dyDescent="0.3">
      <c r="A249" s="25"/>
      <c r="B249" s="16"/>
      <c r="C249" s="11"/>
      <c r="D249" s="6"/>
      <c r="E249" s="45"/>
      <c r="F249" s="46"/>
      <c r="G249" s="46"/>
      <c r="H249" s="46"/>
      <c r="I249" s="46"/>
      <c r="J249" s="46"/>
      <c r="K249" s="47"/>
      <c r="L249" s="46"/>
    </row>
    <row r="250" spans="1:12" ht="14.4" x14ac:dyDescent="0.3">
      <c r="A250" s="25"/>
      <c r="B250" s="16"/>
      <c r="C250" s="11"/>
      <c r="D250" s="6"/>
      <c r="E250" s="45"/>
      <c r="F250" s="46"/>
      <c r="G250" s="46"/>
      <c r="H250" s="46"/>
      <c r="I250" s="46"/>
      <c r="J250" s="46"/>
      <c r="K250" s="47"/>
      <c r="L250" s="46"/>
    </row>
    <row r="251" spans="1:12" ht="14.4" x14ac:dyDescent="0.3">
      <c r="A251" s="26"/>
      <c r="B251" s="18"/>
      <c r="C251" s="8"/>
      <c r="D251" s="19" t="s">
        <v>39</v>
      </c>
      <c r="E251" s="9"/>
      <c r="F251" s="21">
        <f>SUM(F245:F250)</f>
        <v>0</v>
      </c>
      <c r="G251" s="21">
        <f t="shared" ref="G251" si="162">SUM(G245:G250)</f>
        <v>0</v>
      </c>
      <c r="H251" s="21">
        <f t="shared" ref="H251" si="163">SUM(H245:H250)</f>
        <v>0</v>
      </c>
      <c r="I251" s="21">
        <f t="shared" ref="I251" si="164">SUM(I245:I250)</f>
        <v>0</v>
      </c>
      <c r="J251" s="21">
        <f t="shared" ref="J251" si="165">SUM(J245:J250)</f>
        <v>0</v>
      </c>
      <c r="K251" s="27"/>
      <c r="L251" s="21">
        <f t="shared" ref="L251" ca="1" si="166">SUM(L245:L253)</f>
        <v>0</v>
      </c>
    </row>
    <row r="252" spans="1:12" ht="14.4" x14ac:dyDescent="0.3">
      <c r="A252" s="28">
        <f>A218</f>
        <v>1</v>
      </c>
      <c r="B252" s="14">
        <f>B218</f>
        <v>6</v>
      </c>
      <c r="C252" s="10" t="s">
        <v>37</v>
      </c>
      <c r="D252" s="12" t="s">
        <v>38</v>
      </c>
      <c r="E252" s="45"/>
      <c r="F252" s="46"/>
      <c r="G252" s="46"/>
      <c r="H252" s="46"/>
      <c r="I252" s="46"/>
      <c r="J252" s="46"/>
      <c r="K252" s="47"/>
      <c r="L252" s="46"/>
    </row>
    <row r="253" spans="1:12" ht="14.4" x14ac:dyDescent="0.3">
      <c r="A253" s="25"/>
      <c r="B253" s="16"/>
      <c r="C253" s="11"/>
      <c r="D253" s="12" t="s">
        <v>35</v>
      </c>
      <c r="E253" s="45"/>
      <c r="F253" s="46"/>
      <c r="G253" s="46"/>
      <c r="H253" s="46"/>
      <c r="I253" s="46"/>
      <c r="J253" s="46"/>
      <c r="K253" s="47"/>
      <c r="L253" s="46"/>
    </row>
    <row r="254" spans="1:12" ht="14.4" x14ac:dyDescent="0.3">
      <c r="A254" s="25"/>
      <c r="B254" s="16"/>
      <c r="C254" s="11"/>
      <c r="D254" s="12" t="s">
        <v>31</v>
      </c>
      <c r="E254" s="45"/>
      <c r="F254" s="46"/>
      <c r="G254" s="46"/>
      <c r="H254" s="46"/>
      <c r="I254" s="46"/>
      <c r="J254" s="46"/>
      <c r="K254" s="47"/>
      <c r="L254" s="46"/>
    </row>
    <row r="255" spans="1:12" ht="14.4" x14ac:dyDescent="0.3">
      <c r="A255" s="25"/>
      <c r="B255" s="16"/>
      <c r="C255" s="11"/>
      <c r="D255" s="12" t="s">
        <v>24</v>
      </c>
      <c r="E255" s="45"/>
      <c r="F255" s="46"/>
      <c r="G255" s="46"/>
      <c r="H255" s="46"/>
      <c r="I255" s="46"/>
      <c r="J255" s="46"/>
      <c r="K255" s="47"/>
      <c r="L255" s="46"/>
    </row>
    <row r="256" spans="1:12" ht="14.4" x14ac:dyDescent="0.3">
      <c r="A256" s="25"/>
      <c r="B256" s="16"/>
      <c r="C256" s="11"/>
      <c r="D256" s="6"/>
      <c r="E256" s="45"/>
      <c r="F256" s="46"/>
      <c r="G256" s="46"/>
      <c r="H256" s="46"/>
      <c r="I256" s="46"/>
      <c r="J256" s="46"/>
      <c r="K256" s="47"/>
      <c r="L256" s="46"/>
    </row>
    <row r="257" spans="1:12" ht="14.4" x14ac:dyDescent="0.3">
      <c r="A257" s="25"/>
      <c r="B257" s="16"/>
      <c r="C257" s="11"/>
      <c r="D257" s="6"/>
      <c r="E257" s="45"/>
      <c r="F257" s="46"/>
      <c r="G257" s="46"/>
      <c r="H257" s="46"/>
      <c r="I257" s="46"/>
      <c r="J257" s="46"/>
      <c r="K257" s="47"/>
      <c r="L257" s="46"/>
    </row>
    <row r="258" spans="1:12" ht="14.4" x14ac:dyDescent="0.3">
      <c r="A258" s="26"/>
      <c r="B258" s="18"/>
      <c r="C258" s="8"/>
      <c r="D258" s="20" t="s">
        <v>39</v>
      </c>
      <c r="E258" s="9"/>
      <c r="F258" s="21">
        <f>SUM(F252:F257)</f>
        <v>0</v>
      </c>
      <c r="G258" s="21">
        <f t="shared" ref="G258" si="167">SUM(G252:G257)</f>
        <v>0</v>
      </c>
      <c r="H258" s="21">
        <f t="shared" ref="H258" si="168">SUM(H252:H257)</f>
        <v>0</v>
      </c>
      <c r="I258" s="21">
        <f t="shared" ref="I258" si="169">SUM(I252:I257)</f>
        <v>0</v>
      </c>
      <c r="J258" s="21">
        <f t="shared" ref="J258" si="170">SUM(J252:J257)</f>
        <v>0</v>
      </c>
      <c r="K258" s="27"/>
      <c r="L258" s="21">
        <f ca="1">SUM(L252:L259)</f>
        <v>0</v>
      </c>
    </row>
    <row r="259" spans="1:12" ht="15.75" customHeight="1" thickBot="1" x14ac:dyDescent="0.3">
      <c r="A259" s="31">
        <f>A218</f>
        <v>1</v>
      </c>
      <c r="B259" s="32">
        <f>B218</f>
        <v>6</v>
      </c>
      <c r="C259" s="54" t="s">
        <v>4</v>
      </c>
      <c r="D259" s="55"/>
      <c r="E259" s="33"/>
      <c r="F259" s="34">
        <f>F225+F229+F239+F244+F251+F258</f>
        <v>570</v>
      </c>
      <c r="G259" s="34">
        <f t="shared" ref="G259" si="171">G225+G229+G239+G244+G251+G258</f>
        <v>29.190000000000005</v>
      </c>
      <c r="H259" s="34">
        <f t="shared" ref="H259" si="172">H225+H229+H239+H244+H251+H258</f>
        <v>15.12</v>
      </c>
      <c r="I259" s="34">
        <f t="shared" ref="I259" si="173">I225+I229+I239+I244+I251+I258</f>
        <v>82.98</v>
      </c>
      <c r="J259" s="34">
        <f t="shared" ref="J259" si="174">J225+J229+J239+J244+J251+J258</f>
        <v>584.76</v>
      </c>
      <c r="K259" s="35"/>
      <c r="L259" s="34">
        <v>81</v>
      </c>
    </row>
    <row r="260" spans="1:12" ht="14.4" x14ac:dyDescent="0.3">
      <c r="A260" s="22">
        <v>2</v>
      </c>
      <c r="B260" s="23">
        <v>1</v>
      </c>
      <c r="C260" s="24" t="s">
        <v>20</v>
      </c>
      <c r="D260" s="5" t="s">
        <v>21</v>
      </c>
      <c r="E260" s="42"/>
      <c r="F260" s="43"/>
      <c r="G260" s="43"/>
      <c r="H260" s="43"/>
      <c r="I260" s="43"/>
      <c r="J260" s="43"/>
      <c r="K260" s="44"/>
      <c r="L260" s="43"/>
    </row>
    <row r="261" spans="1:12" ht="14.4" x14ac:dyDescent="0.3">
      <c r="A261" s="25"/>
      <c r="B261" s="16"/>
      <c r="C261" s="11"/>
      <c r="D261" s="6" t="s">
        <v>21</v>
      </c>
      <c r="E261" s="45"/>
      <c r="F261" s="46"/>
      <c r="G261" s="46"/>
      <c r="H261" s="46"/>
      <c r="I261" s="46"/>
      <c r="J261" s="46"/>
      <c r="K261" s="47"/>
      <c r="L261" s="46"/>
    </row>
    <row r="262" spans="1:12" ht="14.4" x14ac:dyDescent="0.3">
      <c r="A262" s="25"/>
      <c r="B262" s="16"/>
      <c r="C262" s="11"/>
      <c r="D262" s="7" t="s">
        <v>22</v>
      </c>
      <c r="E262" s="45"/>
      <c r="F262" s="46"/>
      <c r="G262" s="46"/>
      <c r="H262" s="46"/>
      <c r="I262" s="46"/>
      <c r="J262" s="46"/>
      <c r="K262" s="47"/>
      <c r="L262" s="46"/>
    </row>
    <row r="263" spans="1:12" ht="14.4" x14ac:dyDescent="0.3">
      <c r="A263" s="25"/>
      <c r="B263" s="16"/>
      <c r="C263" s="11"/>
      <c r="D263" s="7" t="s">
        <v>23</v>
      </c>
      <c r="E263" s="45"/>
      <c r="F263" s="46"/>
      <c r="G263" s="46"/>
      <c r="H263" s="46"/>
      <c r="I263" s="46"/>
      <c r="J263" s="46"/>
      <c r="K263" s="47"/>
      <c r="L263" s="46"/>
    </row>
    <row r="264" spans="1:12" ht="14.4" x14ac:dyDescent="0.3">
      <c r="A264" s="25"/>
      <c r="B264" s="16"/>
      <c r="C264" s="11"/>
      <c r="D264" s="7" t="s">
        <v>27</v>
      </c>
      <c r="E264" s="45"/>
      <c r="F264" s="46"/>
      <c r="G264" s="46"/>
      <c r="H264" s="46"/>
      <c r="I264" s="46"/>
      <c r="J264" s="46"/>
      <c r="K264" s="47"/>
      <c r="L264" s="46"/>
    </row>
    <row r="265" spans="1:12" ht="14.4" x14ac:dyDescent="0.3">
      <c r="A265" s="25"/>
      <c r="B265" s="16"/>
      <c r="C265" s="11"/>
      <c r="D265" s="6"/>
      <c r="E265" s="45"/>
      <c r="F265" s="46"/>
      <c r="G265" s="46"/>
      <c r="H265" s="46"/>
      <c r="I265" s="46"/>
      <c r="J265" s="46"/>
      <c r="K265" s="47"/>
      <c r="L265" s="46"/>
    </row>
    <row r="266" spans="1:12" ht="14.4" x14ac:dyDescent="0.3">
      <c r="A266" s="25"/>
      <c r="B266" s="16"/>
      <c r="C266" s="11"/>
      <c r="D266" s="6"/>
      <c r="E266" s="45"/>
      <c r="F266" s="46"/>
      <c r="G266" s="46"/>
      <c r="H266" s="46"/>
      <c r="I266" s="46"/>
      <c r="J266" s="46"/>
      <c r="K266" s="47"/>
      <c r="L266" s="46"/>
    </row>
    <row r="267" spans="1:12" ht="14.4" x14ac:dyDescent="0.3">
      <c r="A267" s="26"/>
      <c r="B267" s="18"/>
      <c r="C267" s="8"/>
      <c r="D267" s="19" t="s">
        <v>39</v>
      </c>
      <c r="E267" s="9"/>
      <c r="F267" s="21">
        <f>SUM(F260:F266)</f>
        <v>0</v>
      </c>
      <c r="G267" s="21">
        <f t="shared" ref="G267" si="175">SUM(G260:G266)</f>
        <v>0</v>
      </c>
      <c r="H267" s="21">
        <f t="shared" ref="H267" si="176">SUM(H260:H266)</f>
        <v>0</v>
      </c>
      <c r="I267" s="21">
        <f t="shared" ref="I267" si="177">SUM(I260:I266)</f>
        <v>0</v>
      </c>
      <c r="J267" s="21">
        <f t="shared" ref="J267" si="178">SUM(J260:J266)</f>
        <v>0</v>
      </c>
      <c r="K267" s="27"/>
      <c r="L267" s="21">
        <f t="shared" ref="L267:L309" si="179">SUM(L260:L266)</f>
        <v>0</v>
      </c>
    </row>
    <row r="268" spans="1:12" ht="14.4" x14ac:dyDescent="0.3">
      <c r="A268" s="28">
        <f>A260</f>
        <v>2</v>
      </c>
      <c r="B268" s="14">
        <f>B260</f>
        <v>1</v>
      </c>
      <c r="C268" s="10" t="s">
        <v>25</v>
      </c>
      <c r="D268" s="12" t="s">
        <v>24</v>
      </c>
      <c r="E268" s="45"/>
      <c r="F268" s="46"/>
      <c r="G268" s="46"/>
      <c r="H268" s="46"/>
      <c r="I268" s="46"/>
      <c r="J268" s="46"/>
      <c r="K268" s="47"/>
      <c r="L268" s="46"/>
    </row>
    <row r="269" spans="1:12" ht="14.4" x14ac:dyDescent="0.3">
      <c r="A269" s="25"/>
      <c r="B269" s="16"/>
      <c r="C269" s="11"/>
      <c r="D269" s="6"/>
      <c r="E269" s="45"/>
      <c r="F269" s="46"/>
      <c r="G269" s="46"/>
      <c r="H269" s="46"/>
      <c r="I269" s="46"/>
      <c r="J269" s="46"/>
      <c r="K269" s="47"/>
      <c r="L269" s="46"/>
    </row>
    <row r="270" spans="1:12" ht="14.4" x14ac:dyDescent="0.3">
      <c r="A270" s="25"/>
      <c r="B270" s="16"/>
      <c r="C270" s="11"/>
      <c r="D270" s="6"/>
      <c r="E270" s="45"/>
      <c r="F270" s="46"/>
      <c r="G270" s="46"/>
      <c r="H270" s="46"/>
      <c r="I270" s="46"/>
      <c r="J270" s="46"/>
      <c r="K270" s="47"/>
      <c r="L270" s="46"/>
    </row>
    <row r="271" spans="1:12" ht="14.4" x14ac:dyDescent="0.3">
      <c r="A271" s="26"/>
      <c r="B271" s="18"/>
      <c r="C271" s="8"/>
      <c r="D271" s="19" t="s">
        <v>39</v>
      </c>
      <c r="E271" s="9"/>
      <c r="F271" s="21">
        <f>SUM(F268:F270)</f>
        <v>0</v>
      </c>
      <c r="G271" s="21">
        <f t="shared" ref="G271" si="180">SUM(G268:G270)</f>
        <v>0</v>
      </c>
      <c r="H271" s="21">
        <f t="shared" ref="H271" si="181">SUM(H268:H270)</f>
        <v>0</v>
      </c>
      <c r="I271" s="21">
        <f t="shared" ref="I271" si="182">SUM(I268:I270)</f>
        <v>0</v>
      </c>
      <c r="J271" s="21">
        <f t="shared" ref="J271" si="183">SUM(J268:J270)</f>
        <v>0</v>
      </c>
      <c r="K271" s="27"/>
      <c r="L271" s="21">
        <f t="shared" ref="L271" ca="1" si="184">SUM(L268:L276)</f>
        <v>0</v>
      </c>
    </row>
    <row r="272" spans="1:12" ht="14.4" x14ac:dyDescent="0.3">
      <c r="A272" s="28">
        <f>A260</f>
        <v>2</v>
      </c>
      <c r="B272" s="14">
        <f>B260</f>
        <v>1</v>
      </c>
      <c r="C272" s="10" t="s">
        <v>26</v>
      </c>
      <c r="D272" s="7" t="s">
        <v>27</v>
      </c>
      <c r="E272" s="45"/>
      <c r="F272" s="46"/>
      <c r="G272" s="46"/>
      <c r="H272" s="46"/>
      <c r="I272" s="46"/>
      <c r="J272" s="46"/>
      <c r="K272" s="47"/>
      <c r="L272" s="46"/>
    </row>
    <row r="273" spans="1:12" ht="14.4" x14ac:dyDescent="0.3">
      <c r="A273" s="25"/>
      <c r="B273" s="16"/>
      <c r="C273" s="11"/>
      <c r="D273" s="7" t="s">
        <v>28</v>
      </c>
      <c r="E273" s="45" t="s">
        <v>75</v>
      </c>
      <c r="F273" s="46">
        <v>200</v>
      </c>
      <c r="G273" s="46">
        <v>4.24</v>
      </c>
      <c r="H273" s="46">
        <v>5.56</v>
      </c>
      <c r="I273" s="46">
        <v>15</v>
      </c>
      <c r="J273" s="46">
        <v>127</v>
      </c>
      <c r="K273" s="47">
        <v>46</v>
      </c>
      <c r="L273" s="53">
        <v>14</v>
      </c>
    </row>
    <row r="274" spans="1:12" ht="14.4" x14ac:dyDescent="0.3">
      <c r="A274" s="25"/>
      <c r="B274" s="16"/>
      <c r="C274" s="11"/>
      <c r="D274" s="7" t="s">
        <v>29</v>
      </c>
      <c r="E274" s="45" t="s">
        <v>76</v>
      </c>
      <c r="F274" s="46">
        <v>90</v>
      </c>
      <c r="G274" s="46">
        <v>14.31</v>
      </c>
      <c r="H274" s="46">
        <v>12.96</v>
      </c>
      <c r="I274" s="46">
        <v>14.4</v>
      </c>
      <c r="J274" s="46">
        <v>231.48</v>
      </c>
      <c r="K274" s="47">
        <v>451</v>
      </c>
      <c r="L274" s="53">
        <v>42</v>
      </c>
    </row>
    <row r="275" spans="1:12" ht="14.4" x14ac:dyDescent="0.3">
      <c r="A275" s="25"/>
      <c r="B275" s="16"/>
      <c r="C275" s="11"/>
      <c r="D275" s="7" t="s">
        <v>30</v>
      </c>
      <c r="E275" s="45" t="s">
        <v>90</v>
      </c>
      <c r="F275" s="46">
        <v>150</v>
      </c>
      <c r="G275" s="46">
        <v>4.5</v>
      </c>
      <c r="H275" s="46">
        <v>6.15</v>
      </c>
      <c r="I275" s="46">
        <v>24.9</v>
      </c>
      <c r="J275" s="46">
        <v>172.95</v>
      </c>
      <c r="K275" s="47">
        <v>510</v>
      </c>
      <c r="L275" s="53">
        <v>16</v>
      </c>
    </row>
    <row r="276" spans="1:12" ht="14.4" x14ac:dyDescent="0.3">
      <c r="A276" s="25"/>
      <c r="B276" s="16"/>
      <c r="C276" s="11"/>
      <c r="D276" s="7" t="s">
        <v>31</v>
      </c>
      <c r="E276" s="45" t="s">
        <v>59</v>
      </c>
      <c r="F276" s="46">
        <v>200</v>
      </c>
      <c r="G276" s="46">
        <v>0.6</v>
      </c>
      <c r="H276" s="46">
        <v>0.1</v>
      </c>
      <c r="I276" s="46">
        <v>20.100000000000001</v>
      </c>
      <c r="J276" s="46">
        <v>83.7</v>
      </c>
      <c r="K276" s="47">
        <v>495</v>
      </c>
      <c r="L276" s="53">
        <v>5</v>
      </c>
    </row>
    <row r="277" spans="1:12" ht="14.4" x14ac:dyDescent="0.3">
      <c r="A277" s="25"/>
      <c r="B277" s="16"/>
      <c r="C277" s="11"/>
      <c r="D277" s="7" t="s">
        <v>32</v>
      </c>
      <c r="E277" s="45" t="s">
        <v>60</v>
      </c>
      <c r="F277" s="46">
        <v>40</v>
      </c>
      <c r="G277" s="46">
        <v>3.04</v>
      </c>
      <c r="H277" s="46">
        <v>0.32</v>
      </c>
      <c r="I277" s="46">
        <v>19.68</v>
      </c>
      <c r="J277" s="46">
        <v>93.76</v>
      </c>
      <c r="K277" s="47">
        <v>573</v>
      </c>
      <c r="L277" s="53">
        <v>2</v>
      </c>
    </row>
    <row r="278" spans="1:12" ht="14.4" x14ac:dyDescent="0.3">
      <c r="A278" s="25"/>
      <c r="B278" s="16"/>
      <c r="C278" s="11"/>
      <c r="D278" s="7" t="s">
        <v>33</v>
      </c>
      <c r="E278" s="45" t="s">
        <v>61</v>
      </c>
      <c r="F278" s="46">
        <v>20</v>
      </c>
      <c r="G278" s="46">
        <v>1.6</v>
      </c>
      <c r="H278" s="46">
        <v>0.3</v>
      </c>
      <c r="I278" s="46">
        <v>8.02</v>
      </c>
      <c r="J278" s="46">
        <v>41.18</v>
      </c>
      <c r="K278" s="47">
        <v>574</v>
      </c>
      <c r="L278" s="53">
        <v>2</v>
      </c>
    </row>
    <row r="279" spans="1:12" ht="14.4" x14ac:dyDescent="0.3">
      <c r="A279" s="25"/>
      <c r="B279" s="16"/>
      <c r="C279" s="11"/>
      <c r="D279" s="6"/>
      <c r="E279" s="45"/>
      <c r="F279" s="46"/>
      <c r="G279" s="46"/>
      <c r="H279" s="46"/>
      <c r="I279" s="46"/>
      <c r="J279" s="46"/>
      <c r="K279" s="47"/>
      <c r="L279" s="46"/>
    </row>
    <row r="280" spans="1:12" ht="14.4" x14ac:dyDescent="0.3">
      <c r="A280" s="25"/>
      <c r="B280" s="16"/>
      <c r="C280" s="11"/>
      <c r="D280" s="6"/>
      <c r="E280" s="45"/>
      <c r="F280" s="46"/>
      <c r="G280" s="46"/>
      <c r="H280" s="46"/>
      <c r="I280" s="46"/>
      <c r="J280" s="46"/>
      <c r="K280" s="47"/>
      <c r="L280" s="46"/>
    </row>
    <row r="281" spans="1:12" ht="14.4" x14ac:dyDescent="0.3">
      <c r="A281" s="26"/>
      <c r="B281" s="18"/>
      <c r="C281" s="8"/>
      <c r="D281" s="19" t="s">
        <v>39</v>
      </c>
      <c r="E281" s="9"/>
      <c r="F281" s="21">
        <f>SUM(F272:F280)</f>
        <v>700</v>
      </c>
      <c r="G281" s="21">
        <f t="shared" ref="G281" si="185">SUM(G272:G280)</f>
        <v>28.290000000000003</v>
      </c>
      <c r="H281" s="21">
        <f t="shared" ref="H281" si="186">SUM(H272:H280)</f>
        <v>25.390000000000004</v>
      </c>
      <c r="I281" s="21">
        <f t="shared" ref="I281" si="187">SUM(I272:I280)</f>
        <v>102.10000000000001</v>
      </c>
      <c r="J281" s="21">
        <f t="shared" ref="J281" si="188">SUM(J272:J280)</f>
        <v>750.07</v>
      </c>
      <c r="K281" s="27"/>
      <c r="L281" s="21">
        <f>SUM(L272:L280)</f>
        <v>81</v>
      </c>
    </row>
    <row r="282" spans="1:12" ht="14.4" x14ac:dyDescent="0.3">
      <c r="A282" s="28">
        <f>A260</f>
        <v>2</v>
      </c>
      <c r="B282" s="14">
        <f>B260</f>
        <v>1</v>
      </c>
      <c r="C282" s="10" t="s">
        <v>34</v>
      </c>
      <c r="D282" s="12" t="s">
        <v>35</v>
      </c>
      <c r="E282" s="45"/>
      <c r="F282" s="46"/>
      <c r="G282" s="46"/>
      <c r="H282" s="46"/>
      <c r="I282" s="46"/>
      <c r="J282" s="46"/>
      <c r="K282" s="47"/>
      <c r="L282" s="46"/>
    </row>
    <row r="283" spans="1:12" ht="14.4" x14ac:dyDescent="0.3">
      <c r="A283" s="25"/>
      <c r="B283" s="16"/>
      <c r="C283" s="11"/>
      <c r="D283" s="12" t="s">
        <v>31</v>
      </c>
      <c r="E283" s="45"/>
      <c r="F283" s="46"/>
      <c r="G283" s="46"/>
      <c r="H283" s="46"/>
      <c r="I283" s="46"/>
      <c r="J283" s="46"/>
      <c r="K283" s="47"/>
      <c r="L283" s="46"/>
    </row>
    <row r="284" spans="1:12" ht="14.4" x14ac:dyDescent="0.3">
      <c r="A284" s="25"/>
      <c r="B284" s="16"/>
      <c r="C284" s="11"/>
      <c r="D284" s="6"/>
      <c r="E284" s="45"/>
      <c r="F284" s="46"/>
      <c r="G284" s="46"/>
      <c r="H284" s="46"/>
      <c r="I284" s="46"/>
      <c r="J284" s="46"/>
      <c r="K284" s="47"/>
      <c r="L284" s="46"/>
    </row>
    <row r="285" spans="1:12" ht="14.4" x14ac:dyDescent="0.3">
      <c r="A285" s="25"/>
      <c r="B285" s="16"/>
      <c r="C285" s="11"/>
      <c r="D285" s="6"/>
      <c r="E285" s="45"/>
      <c r="F285" s="46"/>
      <c r="G285" s="46"/>
      <c r="H285" s="46"/>
      <c r="I285" s="46"/>
      <c r="J285" s="46"/>
      <c r="K285" s="47"/>
      <c r="L285" s="46"/>
    </row>
    <row r="286" spans="1:12" ht="14.4" x14ac:dyDescent="0.3">
      <c r="A286" s="26"/>
      <c r="B286" s="18"/>
      <c r="C286" s="8"/>
      <c r="D286" s="19" t="s">
        <v>39</v>
      </c>
      <c r="E286" s="9"/>
      <c r="F286" s="21">
        <f>SUM(F282:F285)</f>
        <v>0</v>
      </c>
      <c r="G286" s="21">
        <f t="shared" ref="G286" si="189">SUM(G282:G285)</f>
        <v>0</v>
      </c>
      <c r="H286" s="21">
        <f t="shared" ref="H286" si="190">SUM(H282:H285)</f>
        <v>0</v>
      </c>
      <c r="I286" s="21">
        <f t="shared" ref="I286" si="191">SUM(I282:I285)</f>
        <v>0</v>
      </c>
      <c r="J286" s="21">
        <f t="shared" ref="J286" si="192">SUM(J282:J285)</f>
        <v>0</v>
      </c>
      <c r="K286" s="27"/>
      <c r="L286" s="21">
        <f t="shared" ref="L286" si="193">SUM(L279:L285)</f>
        <v>81</v>
      </c>
    </row>
    <row r="287" spans="1:12" ht="14.4" x14ac:dyDescent="0.3">
      <c r="A287" s="28">
        <f>A260</f>
        <v>2</v>
      </c>
      <c r="B287" s="14">
        <f>B260</f>
        <v>1</v>
      </c>
      <c r="C287" s="10" t="s">
        <v>36</v>
      </c>
      <c r="D287" s="7" t="s">
        <v>21</v>
      </c>
      <c r="E287" s="45"/>
      <c r="F287" s="46"/>
      <c r="G287" s="46"/>
      <c r="H287" s="46"/>
      <c r="I287" s="46"/>
      <c r="J287" s="46"/>
      <c r="K287" s="47"/>
      <c r="L287" s="46"/>
    </row>
    <row r="288" spans="1:12" ht="14.4" x14ac:dyDescent="0.3">
      <c r="A288" s="25"/>
      <c r="B288" s="16"/>
      <c r="C288" s="11"/>
      <c r="D288" s="7" t="s">
        <v>30</v>
      </c>
      <c r="E288" s="45"/>
      <c r="F288" s="46"/>
      <c r="G288" s="46"/>
      <c r="H288" s="46"/>
      <c r="I288" s="46"/>
      <c r="J288" s="46"/>
      <c r="K288" s="47"/>
      <c r="L288" s="46"/>
    </row>
    <row r="289" spans="1:12" ht="14.4" x14ac:dyDescent="0.3">
      <c r="A289" s="25"/>
      <c r="B289" s="16"/>
      <c r="C289" s="11"/>
      <c r="D289" s="7" t="s">
        <v>31</v>
      </c>
      <c r="E289" s="45"/>
      <c r="F289" s="46"/>
      <c r="G289" s="46"/>
      <c r="H289" s="46"/>
      <c r="I289" s="46"/>
      <c r="J289" s="46"/>
      <c r="K289" s="47"/>
      <c r="L289" s="46"/>
    </row>
    <row r="290" spans="1:12" ht="14.4" x14ac:dyDescent="0.3">
      <c r="A290" s="25"/>
      <c r="B290" s="16"/>
      <c r="C290" s="11"/>
      <c r="D290" s="7" t="s">
        <v>23</v>
      </c>
      <c r="E290" s="45"/>
      <c r="F290" s="46"/>
      <c r="G290" s="46"/>
      <c r="H290" s="46"/>
      <c r="I290" s="46"/>
      <c r="J290" s="46"/>
      <c r="K290" s="47"/>
      <c r="L290" s="46"/>
    </row>
    <row r="291" spans="1:12" ht="14.4" x14ac:dyDescent="0.3">
      <c r="A291" s="25"/>
      <c r="B291" s="16"/>
      <c r="C291" s="11"/>
      <c r="D291" s="6"/>
      <c r="E291" s="45"/>
      <c r="F291" s="46"/>
      <c r="G291" s="46"/>
      <c r="H291" s="46"/>
      <c r="I291" s="46"/>
      <c r="J291" s="46"/>
      <c r="K291" s="47"/>
      <c r="L291" s="46"/>
    </row>
    <row r="292" spans="1:12" ht="14.4" x14ac:dyDescent="0.3">
      <c r="A292" s="25"/>
      <c r="B292" s="16"/>
      <c r="C292" s="11"/>
      <c r="D292" s="6"/>
      <c r="E292" s="45"/>
      <c r="F292" s="46"/>
      <c r="G292" s="46"/>
      <c r="H292" s="46"/>
      <c r="I292" s="46"/>
      <c r="J292" s="46"/>
      <c r="K292" s="47"/>
      <c r="L292" s="46"/>
    </row>
    <row r="293" spans="1:12" ht="14.4" x14ac:dyDescent="0.3">
      <c r="A293" s="26"/>
      <c r="B293" s="18"/>
      <c r="C293" s="8"/>
      <c r="D293" s="19" t="s">
        <v>39</v>
      </c>
      <c r="E293" s="9"/>
      <c r="F293" s="21">
        <f>SUM(F287:F292)</f>
        <v>0</v>
      </c>
      <c r="G293" s="21">
        <f t="shared" ref="G293" si="194">SUM(G287:G292)</f>
        <v>0</v>
      </c>
      <c r="H293" s="21">
        <f t="shared" ref="H293" si="195">SUM(H287:H292)</f>
        <v>0</v>
      </c>
      <c r="I293" s="21">
        <f t="shared" ref="I293" si="196">SUM(I287:I292)</f>
        <v>0</v>
      </c>
      <c r="J293" s="21">
        <f t="shared" ref="J293" si="197">SUM(J287:J292)</f>
        <v>0</v>
      </c>
      <c r="K293" s="27"/>
      <c r="L293" s="21">
        <f t="shared" ref="L293" ca="1" si="198">SUM(L287:L295)</f>
        <v>0</v>
      </c>
    </row>
    <row r="294" spans="1:12" ht="14.4" x14ac:dyDescent="0.3">
      <c r="A294" s="28">
        <f>A260</f>
        <v>2</v>
      </c>
      <c r="B294" s="14">
        <f>B260</f>
        <v>1</v>
      </c>
      <c r="C294" s="10" t="s">
        <v>37</v>
      </c>
      <c r="D294" s="12" t="s">
        <v>38</v>
      </c>
      <c r="E294" s="45"/>
      <c r="F294" s="46"/>
      <c r="G294" s="46"/>
      <c r="H294" s="46"/>
      <c r="I294" s="46"/>
      <c r="J294" s="46"/>
      <c r="K294" s="47"/>
      <c r="L294" s="46"/>
    </row>
    <row r="295" spans="1:12" ht="14.4" x14ac:dyDescent="0.3">
      <c r="A295" s="25"/>
      <c r="B295" s="16"/>
      <c r="C295" s="11"/>
      <c r="D295" s="12" t="s">
        <v>35</v>
      </c>
      <c r="E295" s="45"/>
      <c r="F295" s="46"/>
      <c r="G295" s="46"/>
      <c r="H295" s="46"/>
      <c r="I295" s="46"/>
      <c r="J295" s="46"/>
      <c r="K295" s="47"/>
      <c r="L295" s="46"/>
    </row>
    <row r="296" spans="1:12" ht="14.4" x14ac:dyDescent="0.3">
      <c r="A296" s="25"/>
      <c r="B296" s="16"/>
      <c r="C296" s="11"/>
      <c r="D296" s="12" t="s">
        <v>31</v>
      </c>
      <c r="E296" s="45"/>
      <c r="F296" s="46"/>
      <c r="G296" s="46"/>
      <c r="H296" s="46"/>
      <c r="I296" s="46"/>
      <c r="J296" s="46"/>
      <c r="K296" s="47"/>
      <c r="L296" s="46"/>
    </row>
    <row r="297" spans="1:12" ht="14.4" x14ac:dyDescent="0.3">
      <c r="A297" s="25"/>
      <c r="B297" s="16"/>
      <c r="C297" s="11"/>
      <c r="D297" s="12" t="s">
        <v>24</v>
      </c>
      <c r="E297" s="45"/>
      <c r="F297" s="46"/>
      <c r="G297" s="46"/>
      <c r="H297" s="46"/>
      <c r="I297" s="46"/>
      <c r="J297" s="46"/>
      <c r="K297" s="47"/>
      <c r="L297" s="46"/>
    </row>
    <row r="298" spans="1:12" ht="14.4" x14ac:dyDescent="0.3">
      <c r="A298" s="25"/>
      <c r="B298" s="16"/>
      <c r="C298" s="11"/>
      <c r="D298" s="6"/>
      <c r="E298" s="45"/>
      <c r="F298" s="46"/>
      <c r="G298" s="46"/>
      <c r="H298" s="46"/>
      <c r="I298" s="46"/>
      <c r="J298" s="46"/>
      <c r="K298" s="47"/>
      <c r="L298" s="46"/>
    </row>
    <row r="299" spans="1:12" ht="14.4" x14ac:dyDescent="0.3">
      <c r="A299" s="25"/>
      <c r="B299" s="16"/>
      <c r="C299" s="11"/>
      <c r="D299" s="6"/>
      <c r="E299" s="45"/>
      <c r="F299" s="46"/>
      <c r="G299" s="46"/>
      <c r="H299" s="46"/>
      <c r="I299" s="46"/>
      <c r="J299" s="46"/>
      <c r="K299" s="47"/>
      <c r="L299" s="46"/>
    </row>
    <row r="300" spans="1:12" ht="14.4" x14ac:dyDescent="0.3">
      <c r="A300" s="26"/>
      <c r="B300" s="18"/>
      <c r="C300" s="8"/>
      <c r="D300" s="20" t="s">
        <v>39</v>
      </c>
      <c r="E300" s="9"/>
      <c r="F300" s="21">
        <f>SUM(F294:F299)</f>
        <v>0</v>
      </c>
      <c r="G300" s="21">
        <f t="shared" ref="G300" si="199">SUM(G294:G299)</f>
        <v>0</v>
      </c>
      <c r="H300" s="21">
        <f t="shared" ref="H300" si="200">SUM(H294:H299)</f>
        <v>0</v>
      </c>
      <c r="I300" s="21">
        <f t="shared" ref="I300" si="201">SUM(I294:I299)</f>
        <v>0</v>
      </c>
      <c r="J300" s="21">
        <f t="shared" ref="J300" si="202">SUM(J294:J299)</f>
        <v>0</v>
      </c>
      <c r="K300" s="27"/>
      <c r="L300" s="21">
        <f t="shared" ref="L300" ca="1" si="203">SUM(L294:L302)</f>
        <v>0</v>
      </c>
    </row>
    <row r="301" spans="1:12" ht="15.75" customHeight="1" x14ac:dyDescent="0.25">
      <c r="A301" s="31">
        <f>A260</f>
        <v>2</v>
      </c>
      <c r="B301" s="32">
        <f>B260</f>
        <v>1</v>
      </c>
      <c r="C301" s="54" t="s">
        <v>4</v>
      </c>
      <c r="D301" s="55"/>
      <c r="E301" s="33"/>
      <c r="F301" s="34">
        <f>F267+F271+F281+F286+F293+F300</f>
        <v>700</v>
      </c>
      <c r="G301" s="34">
        <f t="shared" ref="G301" si="204">G267+G271+G281+G286+G293+G300</f>
        <v>28.290000000000003</v>
      </c>
      <c r="H301" s="34">
        <f t="shared" ref="H301" si="205">H267+H271+H281+H286+H293+H300</f>
        <v>25.390000000000004</v>
      </c>
      <c r="I301" s="34">
        <f t="shared" ref="I301" si="206">I267+I271+I281+I286+I293+I300</f>
        <v>102.10000000000001</v>
      </c>
      <c r="J301" s="34">
        <f t="shared" ref="J301" si="207">J267+J271+J281+J286+J293+J300</f>
        <v>750.07</v>
      </c>
      <c r="K301" s="35"/>
      <c r="L301" s="34">
        <f t="shared" ref="L301" ca="1" si="208">L267+L271+L281+L286+L293+L300</f>
        <v>0</v>
      </c>
    </row>
    <row r="302" spans="1:12" ht="14.4" x14ac:dyDescent="0.3">
      <c r="A302" s="15">
        <v>2</v>
      </c>
      <c r="B302" s="16">
        <v>2</v>
      </c>
      <c r="C302" s="24" t="s">
        <v>20</v>
      </c>
      <c r="D302" s="5" t="s">
        <v>21</v>
      </c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15"/>
      <c r="B303" s="16"/>
      <c r="C303" s="11"/>
      <c r="D303" s="6" t="s">
        <v>21</v>
      </c>
      <c r="E303" s="45"/>
      <c r="F303" s="46"/>
      <c r="G303" s="46"/>
      <c r="H303" s="46"/>
      <c r="I303" s="46"/>
      <c r="J303" s="46"/>
      <c r="K303" s="47"/>
      <c r="L303" s="46"/>
    </row>
    <row r="304" spans="1:12" ht="14.4" x14ac:dyDescent="0.3">
      <c r="A304" s="15"/>
      <c r="B304" s="16"/>
      <c r="C304" s="11"/>
      <c r="D304" s="7" t="s">
        <v>22</v>
      </c>
      <c r="E304" s="45"/>
      <c r="F304" s="46"/>
      <c r="G304" s="46"/>
      <c r="H304" s="46"/>
      <c r="I304" s="46"/>
      <c r="J304" s="46"/>
      <c r="K304" s="47"/>
      <c r="L304" s="46"/>
    </row>
    <row r="305" spans="1:12" ht="14.4" x14ac:dyDescent="0.3">
      <c r="A305" s="15"/>
      <c r="B305" s="16"/>
      <c r="C305" s="11"/>
      <c r="D305" s="7" t="s">
        <v>23</v>
      </c>
      <c r="E305" s="45"/>
      <c r="F305" s="46"/>
      <c r="G305" s="46"/>
      <c r="H305" s="46"/>
      <c r="I305" s="46"/>
      <c r="J305" s="46"/>
      <c r="K305" s="47"/>
      <c r="L305" s="46"/>
    </row>
    <row r="306" spans="1:12" ht="14.4" x14ac:dyDescent="0.3">
      <c r="A306" s="15"/>
      <c r="B306" s="16"/>
      <c r="C306" s="11"/>
      <c r="D306" s="7" t="s">
        <v>27</v>
      </c>
      <c r="E306" s="45"/>
      <c r="F306" s="46"/>
      <c r="G306" s="46"/>
      <c r="H306" s="46"/>
      <c r="I306" s="46"/>
      <c r="J306" s="46"/>
      <c r="K306" s="47"/>
      <c r="L306" s="46"/>
    </row>
    <row r="307" spans="1:12" ht="14.4" x14ac:dyDescent="0.3">
      <c r="A307" s="15"/>
      <c r="B307" s="16"/>
      <c r="C307" s="11"/>
      <c r="D307" s="6"/>
      <c r="E307" s="45"/>
      <c r="F307" s="46"/>
      <c r="G307" s="46"/>
      <c r="H307" s="46"/>
      <c r="I307" s="46"/>
      <c r="J307" s="46"/>
      <c r="K307" s="47"/>
      <c r="L307" s="46"/>
    </row>
    <row r="308" spans="1:12" ht="14.4" x14ac:dyDescent="0.3">
      <c r="A308" s="15"/>
      <c r="B308" s="16"/>
      <c r="C308" s="11"/>
      <c r="D308" s="6"/>
      <c r="E308" s="45"/>
      <c r="F308" s="46"/>
      <c r="G308" s="46"/>
      <c r="H308" s="46"/>
      <c r="I308" s="46"/>
      <c r="J308" s="46"/>
      <c r="K308" s="47"/>
      <c r="L308" s="46"/>
    </row>
    <row r="309" spans="1:12" ht="14.4" x14ac:dyDescent="0.3">
      <c r="A309" s="17"/>
      <c r="B309" s="18"/>
      <c r="C309" s="8"/>
      <c r="D309" s="19" t="s">
        <v>39</v>
      </c>
      <c r="E309" s="9"/>
      <c r="F309" s="21">
        <f>SUM(F302:F308)</f>
        <v>0</v>
      </c>
      <c r="G309" s="21">
        <f t="shared" ref="G309" si="209">SUM(G302:G308)</f>
        <v>0</v>
      </c>
      <c r="H309" s="21">
        <f t="shared" ref="H309" si="210">SUM(H302:H308)</f>
        <v>0</v>
      </c>
      <c r="I309" s="21">
        <f t="shared" ref="I309" si="211">SUM(I302:I308)</f>
        <v>0</v>
      </c>
      <c r="J309" s="21">
        <f t="shared" ref="J309" si="212">SUM(J302:J308)</f>
        <v>0</v>
      </c>
      <c r="K309" s="27"/>
      <c r="L309" s="21">
        <f t="shared" si="179"/>
        <v>0</v>
      </c>
    </row>
    <row r="310" spans="1:12" ht="14.4" x14ac:dyDescent="0.3">
      <c r="A310" s="14">
        <f>A302</f>
        <v>2</v>
      </c>
      <c r="B310" s="14">
        <f>B302</f>
        <v>2</v>
      </c>
      <c r="C310" s="10" t="s">
        <v>25</v>
      </c>
      <c r="D310" s="12" t="s">
        <v>24</v>
      </c>
      <c r="E310" s="45"/>
      <c r="F310" s="46"/>
      <c r="G310" s="46"/>
      <c r="H310" s="46"/>
      <c r="I310" s="46"/>
      <c r="J310" s="46"/>
      <c r="K310" s="47"/>
      <c r="L310" s="46"/>
    </row>
    <row r="311" spans="1:12" ht="14.4" x14ac:dyDescent="0.3">
      <c r="A311" s="15"/>
      <c r="B311" s="16"/>
      <c r="C311" s="11"/>
      <c r="D311" s="6"/>
      <c r="E311" s="45"/>
      <c r="F311" s="46"/>
      <c r="G311" s="46"/>
      <c r="H311" s="46"/>
      <c r="I311" s="46"/>
      <c r="J311" s="46"/>
      <c r="K311" s="47"/>
      <c r="L311" s="46"/>
    </row>
    <row r="312" spans="1:12" ht="14.4" x14ac:dyDescent="0.3">
      <c r="A312" s="15"/>
      <c r="B312" s="16"/>
      <c r="C312" s="11"/>
      <c r="D312" s="6"/>
      <c r="E312" s="45"/>
      <c r="F312" s="46"/>
      <c r="G312" s="46"/>
      <c r="H312" s="46"/>
      <c r="I312" s="46"/>
      <c r="J312" s="46"/>
      <c r="K312" s="47"/>
      <c r="L312" s="46"/>
    </row>
    <row r="313" spans="1:12" ht="14.4" x14ac:dyDescent="0.3">
      <c r="A313" s="17"/>
      <c r="B313" s="18"/>
      <c r="C313" s="8"/>
      <c r="D313" s="19" t="s">
        <v>39</v>
      </c>
      <c r="E313" s="9"/>
      <c r="F313" s="21">
        <f>SUM(F310:F312)</f>
        <v>0</v>
      </c>
      <c r="G313" s="21">
        <f t="shared" ref="G313" si="213">SUM(G310:G312)</f>
        <v>0</v>
      </c>
      <c r="H313" s="21">
        <f t="shared" ref="H313" si="214">SUM(H310:H312)</f>
        <v>0</v>
      </c>
      <c r="I313" s="21">
        <f t="shared" ref="I313" si="215">SUM(I310:I312)</f>
        <v>0</v>
      </c>
      <c r="J313" s="21">
        <f t="shared" ref="J313" si="216">SUM(J310:J312)</f>
        <v>0</v>
      </c>
      <c r="K313" s="27"/>
      <c r="L313" s="21">
        <f t="shared" ref="L313" ca="1" si="217">SUM(L310:L318)</f>
        <v>0</v>
      </c>
    </row>
    <row r="314" spans="1:12" ht="14.4" x14ac:dyDescent="0.3">
      <c r="A314" s="14">
        <f>A302</f>
        <v>2</v>
      </c>
      <c r="B314" s="14">
        <f>B302</f>
        <v>2</v>
      </c>
      <c r="C314" s="10" t="s">
        <v>26</v>
      </c>
      <c r="D314" s="7" t="s">
        <v>27</v>
      </c>
      <c r="E314" s="45"/>
      <c r="F314" s="46"/>
      <c r="G314" s="46"/>
      <c r="H314" s="46"/>
      <c r="I314" s="46"/>
      <c r="J314" s="46"/>
      <c r="K314" s="47"/>
      <c r="L314" s="46"/>
    </row>
    <row r="315" spans="1:12" ht="14.4" x14ac:dyDescent="0.3">
      <c r="A315" s="15"/>
      <c r="B315" s="16"/>
      <c r="C315" s="11"/>
      <c r="D315" s="7" t="s">
        <v>28</v>
      </c>
      <c r="E315" s="45" t="s">
        <v>77</v>
      </c>
      <c r="F315" s="46">
        <v>200</v>
      </c>
      <c r="G315" s="46">
        <v>10.8</v>
      </c>
      <c r="H315" s="46">
        <v>2.88</v>
      </c>
      <c r="I315" s="46">
        <v>10</v>
      </c>
      <c r="J315" s="46">
        <v>109.12</v>
      </c>
      <c r="K315" s="47">
        <v>60</v>
      </c>
      <c r="L315" s="46">
        <v>22</v>
      </c>
    </row>
    <row r="316" spans="1:12" ht="14.4" x14ac:dyDescent="0.3">
      <c r="A316" s="15"/>
      <c r="B316" s="16"/>
      <c r="C316" s="11"/>
      <c r="D316" s="7" t="s">
        <v>29</v>
      </c>
      <c r="E316" s="45" t="s">
        <v>78</v>
      </c>
      <c r="F316" s="46">
        <v>90</v>
      </c>
      <c r="G316" s="46">
        <v>5.7</v>
      </c>
      <c r="H316" s="46">
        <v>13.19</v>
      </c>
      <c r="I316" s="46">
        <v>9.5</v>
      </c>
      <c r="J316" s="46">
        <v>179.43</v>
      </c>
      <c r="K316" s="47">
        <v>462</v>
      </c>
      <c r="L316" s="46">
        <v>44</v>
      </c>
    </row>
    <row r="317" spans="1:12" ht="14.4" x14ac:dyDescent="0.3">
      <c r="A317" s="15"/>
      <c r="B317" s="16"/>
      <c r="C317" s="11"/>
      <c r="D317" s="7" t="s">
        <v>30</v>
      </c>
      <c r="E317" s="45" t="s">
        <v>68</v>
      </c>
      <c r="F317" s="46">
        <v>150</v>
      </c>
      <c r="G317" s="46">
        <v>5.45</v>
      </c>
      <c r="H317" s="46">
        <v>6.75</v>
      </c>
      <c r="I317" s="46">
        <v>33.75</v>
      </c>
      <c r="J317" s="46">
        <v>217.53</v>
      </c>
      <c r="K317" s="47">
        <v>97</v>
      </c>
      <c r="L317" s="46">
        <v>6</v>
      </c>
    </row>
    <row r="318" spans="1:12" ht="14.4" x14ac:dyDescent="0.3">
      <c r="A318" s="15"/>
      <c r="B318" s="16"/>
      <c r="C318" s="11"/>
      <c r="D318" s="7" t="s">
        <v>31</v>
      </c>
      <c r="E318" s="45" t="s">
        <v>65</v>
      </c>
      <c r="F318" s="46">
        <v>200</v>
      </c>
      <c r="G318" s="46">
        <v>0.67</v>
      </c>
      <c r="H318" s="46">
        <v>0.27</v>
      </c>
      <c r="I318" s="46">
        <v>18.3</v>
      </c>
      <c r="J318" s="46">
        <v>78.31</v>
      </c>
      <c r="K318" s="47">
        <v>496</v>
      </c>
      <c r="L318" s="46">
        <v>5</v>
      </c>
    </row>
    <row r="319" spans="1:12" ht="14.4" x14ac:dyDescent="0.3">
      <c r="A319" s="15"/>
      <c r="B319" s="16"/>
      <c r="C319" s="11"/>
      <c r="D319" s="7" t="s">
        <v>32</v>
      </c>
      <c r="E319" s="45" t="s">
        <v>60</v>
      </c>
      <c r="F319" s="46">
        <v>40</v>
      </c>
      <c r="G319" s="46">
        <v>3.04</v>
      </c>
      <c r="H319" s="46">
        <v>0.32</v>
      </c>
      <c r="I319" s="46">
        <v>19.68</v>
      </c>
      <c r="J319" s="46">
        <v>93.76</v>
      </c>
      <c r="K319" s="47">
        <v>573</v>
      </c>
      <c r="L319" s="46">
        <v>2</v>
      </c>
    </row>
    <row r="320" spans="1:12" ht="14.4" x14ac:dyDescent="0.3">
      <c r="A320" s="15"/>
      <c r="B320" s="16"/>
      <c r="C320" s="11"/>
      <c r="D320" s="7" t="s">
        <v>33</v>
      </c>
      <c r="E320" s="45" t="s">
        <v>61</v>
      </c>
      <c r="F320" s="46">
        <v>20</v>
      </c>
      <c r="G320" s="46">
        <v>1.6</v>
      </c>
      <c r="H320" s="46">
        <v>0.3</v>
      </c>
      <c r="I320" s="46">
        <v>8.02</v>
      </c>
      <c r="J320" s="46">
        <v>41.18</v>
      </c>
      <c r="K320" s="47">
        <v>574</v>
      </c>
      <c r="L320" s="46">
        <v>2</v>
      </c>
    </row>
    <row r="321" spans="1:12" ht="14.4" x14ac:dyDescent="0.3">
      <c r="A321" s="15"/>
      <c r="B321" s="16"/>
      <c r="C321" s="11"/>
      <c r="D321" s="6"/>
      <c r="E321" s="45"/>
      <c r="F321" s="46"/>
      <c r="G321" s="46"/>
      <c r="H321" s="46"/>
      <c r="I321" s="46"/>
      <c r="J321" s="46"/>
      <c r="K321" s="47"/>
      <c r="L321" s="46"/>
    </row>
    <row r="322" spans="1:12" ht="14.4" x14ac:dyDescent="0.3">
      <c r="A322" s="15"/>
      <c r="B322" s="16"/>
      <c r="C322" s="11"/>
      <c r="D322" s="6"/>
      <c r="E322" s="45"/>
      <c r="F322" s="46"/>
      <c r="G322" s="46"/>
      <c r="H322" s="46"/>
      <c r="I322" s="46"/>
      <c r="J322" s="46"/>
      <c r="K322" s="47"/>
      <c r="L322" s="46"/>
    </row>
    <row r="323" spans="1:12" ht="14.4" x14ac:dyDescent="0.3">
      <c r="A323" s="17"/>
      <c r="B323" s="18"/>
      <c r="C323" s="8"/>
      <c r="D323" s="19" t="s">
        <v>39</v>
      </c>
      <c r="E323" s="9"/>
      <c r="F323" s="21">
        <f>SUM(F314:F322)</f>
        <v>700</v>
      </c>
      <c r="G323" s="21">
        <f t="shared" ref="G323" si="218">SUM(G314:G322)</f>
        <v>27.26</v>
      </c>
      <c r="H323" s="21">
        <f t="shared" ref="H323" si="219">SUM(H314:H322)</f>
        <v>23.71</v>
      </c>
      <c r="I323" s="21">
        <f t="shared" ref="I323" si="220">SUM(I314:I322)</f>
        <v>99.249999999999986</v>
      </c>
      <c r="J323" s="21">
        <f t="shared" ref="J323" si="221">SUM(J314:J322)</f>
        <v>719.33</v>
      </c>
      <c r="K323" s="27"/>
      <c r="L323" s="21">
        <f>SUM(L314:L322)</f>
        <v>81</v>
      </c>
    </row>
    <row r="324" spans="1:12" ht="14.4" x14ac:dyDescent="0.3">
      <c r="A324" s="14">
        <f>A302</f>
        <v>2</v>
      </c>
      <c r="B324" s="14">
        <f>B302</f>
        <v>2</v>
      </c>
      <c r="C324" s="10" t="s">
        <v>34</v>
      </c>
      <c r="D324" s="12" t="s">
        <v>35</v>
      </c>
      <c r="E324" s="45"/>
      <c r="F324" s="46"/>
      <c r="G324" s="46"/>
      <c r="H324" s="46"/>
      <c r="I324" s="46"/>
      <c r="J324" s="46"/>
      <c r="K324" s="47"/>
      <c r="L324" s="46"/>
    </row>
    <row r="325" spans="1:12" ht="14.4" x14ac:dyDescent="0.3">
      <c r="A325" s="15"/>
      <c r="B325" s="16"/>
      <c r="C325" s="11"/>
      <c r="D325" s="12" t="s">
        <v>31</v>
      </c>
      <c r="E325" s="45"/>
      <c r="F325" s="46"/>
      <c r="G325" s="46"/>
      <c r="H325" s="46"/>
      <c r="I325" s="46"/>
      <c r="J325" s="46"/>
      <c r="K325" s="47"/>
      <c r="L325" s="46"/>
    </row>
    <row r="326" spans="1:12" ht="14.4" x14ac:dyDescent="0.3">
      <c r="A326" s="15"/>
      <c r="B326" s="16"/>
      <c r="C326" s="11"/>
      <c r="D326" s="6"/>
      <c r="E326" s="45"/>
      <c r="F326" s="46"/>
      <c r="G326" s="46"/>
      <c r="H326" s="46"/>
      <c r="I326" s="46"/>
      <c r="J326" s="46"/>
      <c r="K326" s="47"/>
      <c r="L326" s="46"/>
    </row>
    <row r="327" spans="1:12" ht="14.4" x14ac:dyDescent="0.3">
      <c r="A327" s="15"/>
      <c r="B327" s="16"/>
      <c r="C327" s="11"/>
      <c r="D327" s="6"/>
      <c r="E327" s="45"/>
      <c r="F327" s="46"/>
      <c r="G327" s="46"/>
      <c r="H327" s="46"/>
      <c r="I327" s="46"/>
      <c r="J327" s="46"/>
      <c r="K327" s="47"/>
      <c r="L327" s="46"/>
    </row>
    <row r="328" spans="1:12" ht="14.4" x14ac:dyDescent="0.3">
      <c r="A328" s="17"/>
      <c r="B328" s="18"/>
      <c r="C328" s="8"/>
      <c r="D328" s="19" t="s">
        <v>39</v>
      </c>
      <c r="E328" s="9"/>
      <c r="F328" s="21">
        <f>SUM(F324:F327)</f>
        <v>0</v>
      </c>
      <c r="G328" s="21">
        <f t="shared" ref="G328" si="222">SUM(G324:G327)</f>
        <v>0</v>
      </c>
      <c r="H328" s="21">
        <f t="shared" ref="H328" si="223">SUM(H324:H327)</f>
        <v>0</v>
      </c>
      <c r="I328" s="21">
        <f t="shared" ref="I328" si="224">SUM(I324:I327)</f>
        <v>0</v>
      </c>
      <c r="J328" s="21">
        <f t="shared" ref="J328" si="225">SUM(J324:J327)</f>
        <v>0</v>
      </c>
      <c r="K328" s="27"/>
      <c r="L328" s="21">
        <f t="shared" ref="L328" si="226">SUM(L321:L327)</f>
        <v>81</v>
      </c>
    </row>
    <row r="329" spans="1:12" ht="14.4" x14ac:dyDescent="0.3">
      <c r="A329" s="14">
        <f>A302</f>
        <v>2</v>
      </c>
      <c r="B329" s="14">
        <f>B302</f>
        <v>2</v>
      </c>
      <c r="C329" s="10" t="s">
        <v>36</v>
      </c>
      <c r="D329" s="7" t="s">
        <v>21</v>
      </c>
      <c r="E329" s="45"/>
      <c r="F329" s="46"/>
      <c r="G329" s="46"/>
      <c r="H329" s="46"/>
      <c r="I329" s="46"/>
      <c r="J329" s="46"/>
      <c r="K329" s="47"/>
      <c r="L329" s="46"/>
    </row>
    <row r="330" spans="1:12" ht="14.4" x14ac:dyDescent="0.3">
      <c r="A330" s="15"/>
      <c r="B330" s="16"/>
      <c r="C330" s="11"/>
      <c r="D330" s="7" t="s">
        <v>30</v>
      </c>
      <c r="E330" s="45"/>
      <c r="F330" s="46"/>
      <c r="G330" s="46"/>
      <c r="H330" s="46"/>
      <c r="I330" s="46"/>
      <c r="J330" s="46"/>
      <c r="K330" s="47"/>
      <c r="L330" s="46"/>
    </row>
    <row r="331" spans="1:12" ht="14.4" x14ac:dyDescent="0.3">
      <c r="A331" s="15"/>
      <c r="B331" s="16"/>
      <c r="C331" s="11"/>
      <c r="D331" s="7" t="s">
        <v>31</v>
      </c>
      <c r="E331" s="45"/>
      <c r="F331" s="46"/>
      <c r="G331" s="46"/>
      <c r="H331" s="46"/>
      <c r="I331" s="46"/>
      <c r="J331" s="46"/>
      <c r="K331" s="47"/>
      <c r="L331" s="46"/>
    </row>
    <row r="332" spans="1:12" ht="14.4" x14ac:dyDescent="0.3">
      <c r="A332" s="15"/>
      <c r="B332" s="16"/>
      <c r="C332" s="11"/>
      <c r="D332" s="7" t="s">
        <v>23</v>
      </c>
      <c r="E332" s="45"/>
      <c r="F332" s="46"/>
      <c r="G332" s="46"/>
      <c r="H332" s="46"/>
      <c r="I332" s="46"/>
      <c r="J332" s="46"/>
      <c r="K332" s="47"/>
      <c r="L332" s="46"/>
    </row>
    <row r="333" spans="1:12" ht="14.4" x14ac:dyDescent="0.3">
      <c r="A333" s="15"/>
      <c r="B333" s="16"/>
      <c r="C333" s="11"/>
      <c r="D333" s="6"/>
      <c r="E333" s="45"/>
      <c r="F333" s="46"/>
      <c r="G333" s="46"/>
      <c r="H333" s="46"/>
      <c r="I333" s="46"/>
      <c r="J333" s="46"/>
      <c r="K333" s="47"/>
      <c r="L333" s="46"/>
    </row>
    <row r="334" spans="1:12" ht="14.4" x14ac:dyDescent="0.3">
      <c r="A334" s="15"/>
      <c r="B334" s="16"/>
      <c r="C334" s="11"/>
      <c r="D334" s="6"/>
      <c r="E334" s="45"/>
      <c r="F334" s="46"/>
      <c r="G334" s="46"/>
      <c r="H334" s="46"/>
      <c r="I334" s="46"/>
      <c r="J334" s="46"/>
      <c r="K334" s="47"/>
      <c r="L334" s="46"/>
    </row>
    <row r="335" spans="1:12" ht="14.4" x14ac:dyDescent="0.3">
      <c r="A335" s="17"/>
      <c r="B335" s="18"/>
      <c r="C335" s="8"/>
      <c r="D335" s="19" t="s">
        <v>39</v>
      </c>
      <c r="E335" s="9"/>
      <c r="F335" s="21">
        <f>SUM(F329:F334)</f>
        <v>0</v>
      </c>
      <c r="G335" s="21">
        <f t="shared" ref="G335" si="227">SUM(G329:G334)</f>
        <v>0</v>
      </c>
      <c r="H335" s="21">
        <f t="shared" ref="H335" si="228">SUM(H329:H334)</f>
        <v>0</v>
      </c>
      <c r="I335" s="21">
        <f t="shared" ref="I335" si="229">SUM(I329:I334)</f>
        <v>0</v>
      </c>
      <c r="J335" s="21">
        <f t="shared" ref="J335" si="230">SUM(J329:J334)</f>
        <v>0</v>
      </c>
      <c r="K335" s="27"/>
      <c r="L335" s="21">
        <f t="shared" ref="L335" ca="1" si="231">SUM(L329:L337)</f>
        <v>0</v>
      </c>
    </row>
    <row r="336" spans="1:12" ht="14.4" x14ac:dyDescent="0.3">
      <c r="A336" s="14">
        <f>A302</f>
        <v>2</v>
      </c>
      <c r="B336" s="14">
        <f>B302</f>
        <v>2</v>
      </c>
      <c r="C336" s="10" t="s">
        <v>37</v>
      </c>
      <c r="D336" s="12" t="s">
        <v>38</v>
      </c>
      <c r="E336" s="45"/>
      <c r="F336" s="46"/>
      <c r="G336" s="46"/>
      <c r="H336" s="46"/>
      <c r="I336" s="46"/>
      <c r="J336" s="46"/>
      <c r="K336" s="47"/>
      <c r="L336" s="46"/>
    </row>
    <row r="337" spans="1:12" ht="14.4" x14ac:dyDescent="0.3">
      <c r="A337" s="15"/>
      <c r="B337" s="16"/>
      <c r="C337" s="11"/>
      <c r="D337" s="12" t="s">
        <v>35</v>
      </c>
      <c r="E337" s="45"/>
      <c r="F337" s="46"/>
      <c r="G337" s="46"/>
      <c r="H337" s="46"/>
      <c r="I337" s="46"/>
      <c r="J337" s="46"/>
      <c r="K337" s="47"/>
      <c r="L337" s="46"/>
    </row>
    <row r="338" spans="1:12" ht="14.4" x14ac:dyDescent="0.3">
      <c r="A338" s="15"/>
      <c r="B338" s="16"/>
      <c r="C338" s="11"/>
      <c r="D338" s="12" t="s">
        <v>31</v>
      </c>
      <c r="E338" s="45"/>
      <c r="F338" s="46"/>
      <c r="G338" s="46"/>
      <c r="H338" s="46"/>
      <c r="I338" s="46"/>
      <c r="J338" s="46"/>
      <c r="K338" s="47"/>
      <c r="L338" s="46"/>
    </row>
    <row r="339" spans="1:12" ht="14.4" x14ac:dyDescent="0.3">
      <c r="A339" s="15"/>
      <c r="B339" s="16"/>
      <c r="C339" s="11"/>
      <c r="D339" s="12" t="s">
        <v>24</v>
      </c>
      <c r="E339" s="45"/>
      <c r="F339" s="46"/>
      <c r="G339" s="46"/>
      <c r="H339" s="46"/>
      <c r="I339" s="46"/>
      <c r="J339" s="46"/>
      <c r="K339" s="47"/>
      <c r="L339" s="46"/>
    </row>
    <row r="340" spans="1:12" ht="14.4" x14ac:dyDescent="0.3">
      <c r="A340" s="15"/>
      <c r="B340" s="16"/>
      <c r="C340" s="11"/>
      <c r="D340" s="6"/>
      <c r="E340" s="45"/>
      <c r="F340" s="46"/>
      <c r="G340" s="46"/>
      <c r="H340" s="46"/>
      <c r="I340" s="46"/>
      <c r="J340" s="46"/>
      <c r="K340" s="47"/>
      <c r="L340" s="46"/>
    </row>
    <row r="341" spans="1:12" ht="14.4" x14ac:dyDescent="0.3">
      <c r="A341" s="15"/>
      <c r="B341" s="16"/>
      <c r="C341" s="11"/>
      <c r="D341" s="6"/>
      <c r="E341" s="45"/>
      <c r="F341" s="46"/>
      <c r="G341" s="46"/>
      <c r="H341" s="46"/>
      <c r="I341" s="46"/>
      <c r="J341" s="46"/>
      <c r="K341" s="47"/>
      <c r="L341" s="46"/>
    </row>
    <row r="342" spans="1:12" ht="14.4" x14ac:dyDescent="0.3">
      <c r="A342" s="17"/>
      <c r="B342" s="18"/>
      <c r="C342" s="8"/>
      <c r="D342" s="20" t="s">
        <v>39</v>
      </c>
      <c r="E342" s="9"/>
      <c r="F342" s="21">
        <f>SUM(F336:F341)</f>
        <v>0</v>
      </c>
      <c r="G342" s="21">
        <f t="shared" ref="G342" si="232">SUM(G336:G341)</f>
        <v>0</v>
      </c>
      <c r="H342" s="21">
        <f t="shared" ref="H342" si="233">SUM(H336:H341)</f>
        <v>0</v>
      </c>
      <c r="I342" s="21">
        <f t="shared" ref="I342" si="234">SUM(I336:I341)</f>
        <v>0</v>
      </c>
      <c r="J342" s="21">
        <f t="shared" ref="J342" si="235">SUM(J336:J341)</f>
        <v>0</v>
      </c>
      <c r="K342" s="27"/>
      <c r="L342" s="21">
        <f t="shared" ref="L342" ca="1" si="236">SUM(L336:L344)</f>
        <v>0</v>
      </c>
    </row>
    <row r="343" spans="1:12" ht="15.75" customHeight="1" x14ac:dyDescent="0.25">
      <c r="A343" s="36">
        <f>A302</f>
        <v>2</v>
      </c>
      <c r="B343" s="36">
        <f>B302</f>
        <v>2</v>
      </c>
      <c r="C343" s="54" t="s">
        <v>4</v>
      </c>
      <c r="D343" s="55"/>
      <c r="E343" s="33"/>
      <c r="F343" s="34">
        <f>F309+F313+F323+F328+F335+F342</f>
        <v>700</v>
      </c>
      <c r="G343" s="34">
        <f t="shared" ref="G343" si="237">G309+G313+G323+G328+G335+G342</f>
        <v>27.26</v>
      </c>
      <c r="H343" s="34">
        <f t="shared" ref="H343" si="238">H309+H313+H323+H328+H335+H342</f>
        <v>23.71</v>
      </c>
      <c r="I343" s="34">
        <f t="shared" ref="I343" si="239">I309+I313+I323+I328+I335+I342</f>
        <v>99.249999999999986</v>
      </c>
      <c r="J343" s="34">
        <f t="shared" ref="J343" si="240">J309+J313+J323+J328+J335+J342</f>
        <v>719.33</v>
      </c>
      <c r="K343" s="35"/>
      <c r="L343" s="34">
        <f t="shared" ref="L343" ca="1" si="241">L309+L313+L323+L328+L335+L342</f>
        <v>0</v>
      </c>
    </row>
    <row r="344" spans="1:12" ht="14.4" x14ac:dyDescent="0.3">
      <c r="A344" s="22">
        <v>2</v>
      </c>
      <c r="B344" s="23">
        <v>3</v>
      </c>
      <c r="C344" s="24" t="s">
        <v>20</v>
      </c>
      <c r="D344" s="5" t="s">
        <v>21</v>
      </c>
      <c r="E344" s="42"/>
      <c r="F344" s="43"/>
      <c r="G344" s="43"/>
      <c r="H344" s="43"/>
      <c r="I344" s="43"/>
      <c r="J344" s="43"/>
      <c r="K344" s="44"/>
      <c r="L344" s="43"/>
    </row>
    <row r="345" spans="1:12" ht="14.4" x14ac:dyDescent="0.3">
      <c r="A345" s="25"/>
      <c r="B345" s="16"/>
      <c r="C345" s="11"/>
      <c r="D345" s="6"/>
      <c r="E345" s="45"/>
      <c r="F345" s="46"/>
      <c r="G345" s="46"/>
      <c r="H345" s="46"/>
      <c r="I345" s="46"/>
      <c r="J345" s="46"/>
      <c r="K345" s="47"/>
      <c r="L345" s="46"/>
    </row>
    <row r="346" spans="1:12" ht="14.4" x14ac:dyDescent="0.3">
      <c r="A346" s="25"/>
      <c r="B346" s="16"/>
      <c r="C346" s="11"/>
      <c r="D346" s="7" t="s">
        <v>23</v>
      </c>
      <c r="E346" s="45"/>
      <c r="F346" s="46"/>
      <c r="G346" s="46"/>
      <c r="H346" s="46"/>
      <c r="I346" s="46"/>
      <c r="J346" s="46"/>
      <c r="K346" s="47"/>
      <c r="L346" s="46"/>
    </row>
    <row r="347" spans="1:12" ht="14.4" x14ac:dyDescent="0.3">
      <c r="A347" s="25"/>
      <c r="B347" s="16"/>
      <c r="C347" s="11"/>
      <c r="D347" s="7" t="s">
        <v>23</v>
      </c>
      <c r="E347" s="45"/>
      <c r="F347" s="46"/>
      <c r="G347" s="46"/>
      <c r="H347" s="46"/>
      <c r="I347" s="46"/>
      <c r="J347" s="46"/>
      <c r="K347" s="47"/>
      <c r="L347" s="46"/>
    </row>
    <row r="348" spans="1:12" ht="14.4" x14ac:dyDescent="0.3">
      <c r="A348" s="25"/>
      <c r="B348" s="16"/>
      <c r="C348" s="11"/>
      <c r="D348" s="12" t="s">
        <v>38</v>
      </c>
      <c r="E348" s="45"/>
      <c r="F348" s="46"/>
      <c r="G348" s="46"/>
      <c r="H348" s="46"/>
      <c r="I348" s="46"/>
      <c r="J348" s="46"/>
      <c r="K348" s="47"/>
      <c r="L348" s="46"/>
    </row>
    <row r="349" spans="1:12" ht="14.4" x14ac:dyDescent="0.3">
      <c r="A349" s="25"/>
      <c r="B349" s="16"/>
      <c r="C349" s="11"/>
      <c r="D349" s="7" t="s">
        <v>38</v>
      </c>
      <c r="E349" s="45"/>
      <c r="F349" s="46"/>
      <c r="G349" s="46"/>
      <c r="H349" s="46"/>
      <c r="I349" s="46"/>
      <c r="J349" s="46"/>
      <c r="K349" s="47"/>
      <c r="L349" s="46"/>
    </row>
    <row r="350" spans="1:12" ht="14.4" x14ac:dyDescent="0.3">
      <c r="A350" s="25"/>
      <c r="B350" s="16"/>
      <c r="C350" s="11"/>
      <c r="D350" s="6"/>
      <c r="E350" s="45"/>
      <c r="F350" s="46"/>
      <c r="G350" s="46"/>
      <c r="H350" s="46"/>
      <c r="I350" s="46"/>
      <c r="J350" s="46"/>
      <c r="K350" s="47"/>
      <c r="L350" s="46"/>
    </row>
    <row r="351" spans="1:12" ht="14.4" x14ac:dyDescent="0.3">
      <c r="A351" s="25"/>
      <c r="B351" s="16"/>
      <c r="C351" s="11"/>
      <c r="D351" s="6"/>
      <c r="E351" s="45"/>
      <c r="F351" s="46"/>
      <c r="G351" s="46"/>
      <c r="H351" s="46"/>
      <c r="I351" s="46"/>
      <c r="J351" s="46"/>
      <c r="K351" s="47"/>
      <c r="L351" s="46"/>
    </row>
    <row r="352" spans="1:12" ht="14.4" x14ac:dyDescent="0.3">
      <c r="A352" s="26"/>
      <c r="B352" s="18"/>
      <c r="C352" s="8"/>
      <c r="D352" s="19" t="s">
        <v>39</v>
      </c>
      <c r="E352" s="9"/>
      <c r="F352" s="21">
        <f>SUM(F344:F351)</f>
        <v>0</v>
      </c>
      <c r="G352" s="21">
        <f t="shared" ref="G352" si="242">SUM(G344:G351)</f>
        <v>0</v>
      </c>
      <c r="H352" s="21">
        <f t="shared" ref="H352" si="243">SUM(H344:H351)</f>
        <v>0</v>
      </c>
      <c r="I352" s="21">
        <f t="shared" ref="I352" si="244">SUM(I344:I351)</f>
        <v>0</v>
      </c>
      <c r="J352" s="21">
        <f t="shared" ref="J352" si="245">SUM(J344:J351)</f>
        <v>0</v>
      </c>
      <c r="K352" s="27"/>
      <c r="L352" s="21">
        <f>SUM(L344:L351)</f>
        <v>0</v>
      </c>
    </row>
    <row r="353" spans="1:12" ht="14.4" x14ac:dyDescent="0.3">
      <c r="A353" s="28">
        <f>A344</f>
        <v>2</v>
      </c>
      <c r="B353" s="14">
        <f>B344</f>
        <v>3</v>
      </c>
      <c r="C353" s="10" t="s">
        <v>25</v>
      </c>
      <c r="D353" s="12" t="s">
        <v>24</v>
      </c>
      <c r="E353" s="45"/>
      <c r="F353" s="46"/>
      <c r="G353" s="46"/>
      <c r="H353" s="46"/>
      <c r="I353" s="46"/>
      <c r="J353" s="46"/>
      <c r="K353" s="47"/>
      <c r="L353" s="46"/>
    </row>
    <row r="354" spans="1:12" ht="14.4" x14ac:dyDescent="0.3">
      <c r="A354" s="25"/>
      <c r="B354" s="16"/>
      <c r="C354" s="11"/>
      <c r="D354" s="6"/>
      <c r="E354" s="45"/>
      <c r="F354" s="46"/>
      <c r="G354" s="46"/>
      <c r="H354" s="46"/>
      <c r="I354" s="46"/>
      <c r="J354" s="46"/>
      <c r="K354" s="47"/>
      <c r="L354" s="46"/>
    </row>
    <row r="355" spans="1:12" ht="14.4" x14ac:dyDescent="0.3">
      <c r="A355" s="25"/>
      <c r="B355" s="16"/>
      <c r="C355" s="11"/>
      <c r="D355" s="6"/>
      <c r="E355" s="45"/>
      <c r="F355" s="46"/>
      <c r="G355" s="46"/>
      <c r="H355" s="46"/>
      <c r="I355" s="46"/>
      <c r="J355" s="46"/>
      <c r="K355" s="47"/>
      <c r="L355" s="46"/>
    </row>
    <row r="356" spans="1:12" ht="14.4" x14ac:dyDescent="0.3">
      <c r="A356" s="26"/>
      <c r="B356" s="18"/>
      <c r="C356" s="8"/>
      <c r="D356" s="19" t="s">
        <v>39</v>
      </c>
      <c r="E356" s="9"/>
      <c r="F356" s="21">
        <f>SUM(F353:F355)</f>
        <v>0</v>
      </c>
      <c r="G356" s="21">
        <f t="shared" ref="G356" si="246">SUM(G353:G355)</f>
        <v>0</v>
      </c>
      <c r="H356" s="21">
        <f t="shared" ref="H356" si="247">SUM(H353:H355)</f>
        <v>0</v>
      </c>
      <c r="I356" s="21">
        <f t="shared" ref="I356" si="248">SUM(I353:I355)</f>
        <v>0</v>
      </c>
      <c r="J356" s="21">
        <f t="shared" ref="J356" si="249">SUM(J353:J355)</f>
        <v>0</v>
      </c>
      <c r="K356" s="27"/>
      <c r="L356" s="21">
        <f t="shared" ref="L356" ca="1" si="250">SUM(L353:L361)</f>
        <v>0</v>
      </c>
    </row>
    <row r="357" spans="1:12" ht="14.4" x14ac:dyDescent="0.3">
      <c r="A357" s="28">
        <f>A344</f>
        <v>2</v>
      </c>
      <c r="B357" s="14">
        <f>B344</f>
        <v>3</v>
      </c>
      <c r="C357" s="10" t="s">
        <v>26</v>
      </c>
      <c r="D357" s="7" t="s">
        <v>27</v>
      </c>
      <c r="E357" s="45"/>
      <c r="F357" s="46"/>
      <c r="G357" s="46"/>
      <c r="H357" s="46"/>
      <c r="I357" s="46"/>
      <c r="J357" s="46"/>
      <c r="K357" s="47"/>
      <c r="L357" s="46"/>
    </row>
    <row r="358" spans="1:12" ht="14.4" x14ac:dyDescent="0.3">
      <c r="A358" s="25"/>
      <c r="B358" s="16"/>
      <c r="C358" s="11"/>
      <c r="D358" s="7" t="s">
        <v>28</v>
      </c>
      <c r="E358" s="45" t="s">
        <v>79</v>
      </c>
      <c r="F358" s="46">
        <v>250</v>
      </c>
      <c r="G358" s="46">
        <v>4.55</v>
      </c>
      <c r="H358" s="46">
        <v>7.48</v>
      </c>
      <c r="I358" s="46">
        <v>9.9</v>
      </c>
      <c r="J358" s="46">
        <v>125.08</v>
      </c>
      <c r="K358" s="47">
        <v>48</v>
      </c>
      <c r="L358" s="53">
        <v>16</v>
      </c>
    </row>
    <row r="359" spans="1:12" ht="14.4" x14ac:dyDescent="0.3">
      <c r="A359" s="25"/>
      <c r="B359" s="16"/>
      <c r="C359" s="11"/>
      <c r="D359" s="7" t="s">
        <v>29</v>
      </c>
      <c r="E359" s="45" t="s">
        <v>80</v>
      </c>
      <c r="F359" s="46">
        <v>230</v>
      </c>
      <c r="G359" s="46">
        <v>13.11</v>
      </c>
      <c r="H359" s="46">
        <v>21.74</v>
      </c>
      <c r="I359" s="46">
        <v>21.62</v>
      </c>
      <c r="J359" s="46">
        <v>334.54</v>
      </c>
      <c r="K359" s="47">
        <v>176</v>
      </c>
      <c r="L359" s="53">
        <v>58</v>
      </c>
    </row>
    <row r="360" spans="1:12" ht="14.4" x14ac:dyDescent="0.3">
      <c r="A360" s="25"/>
      <c r="B360" s="16"/>
      <c r="C360" s="11"/>
      <c r="D360" s="7" t="s">
        <v>30</v>
      </c>
      <c r="E360" s="45"/>
      <c r="F360" s="46"/>
      <c r="G360" s="46"/>
      <c r="H360" s="46"/>
      <c r="I360" s="46"/>
      <c r="J360" s="46"/>
      <c r="K360" s="47"/>
      <c r="L360" s="53"/>
    </row>
    <row r="361" spans="1:12" ht="14.4" x14ac:dyDescent="0.3">
      <c r="A361" s="25"/>
      <c r="B361" s="16"/>
      <c r="C361" s="11"/>
      <c r="D361" s="7" t="s">
        <v>31</v>
      </c>
      <c r="E361" s="45" t="s">
        <v>59</v>
      </c>
      <c r="F361" s="46">
        <v>200</v>
      </c>
      <c r="G361" s="46">
        <v>0.6</v>
      </c>
      <c r="H361" s="46">
        <v>0.1</v>
      </c>
      <c r="I361" s="46">
        <v>20.100000000000001</v>
      </c>
      <c r="J361" s="46">
        <v>83.7</v>
      </c>
      <c r="K361" s="47">
        <v>495</v>
      </c>
      <c r="L361" s="53">
        <v>3</v>
      </c>
    </row>
    <row r="362" spans="1:12" ht="14.4" x14ac:dyDescent="0.3">
      <c r="A362" s="25"/>
      <c r="B362" s="16"/>
      <c r="C362" s="11"/>
      <c r="D362" s="7" t="s">
        <v>32</v>
      </c>
      <c r="E362" s="45" t="s">
        <v>60</v>
      </c>
      <c r="F362" s="46">
        <v>55</v>
      </c>
      <c r="G362" s="46">
        <v>4.18</v>
      </c>
      <c r="H362" s="46">
        <v>0.44</v>
      </c>
      <c r="I362" s="46">
        <v>27.06</v>
      </c>
      <c r="J362" s="46">
        <v>128.91999999999999</v>
      </c>
      <c r="K362" s="47">
        <v>573</v>
      </c>
      <c r="L362" s="53">
        <v>2</v>
      </c>
    </row>
    <row r="363" spans="1:12" ht="14.4" x14ac:dyDescent="0.3">
      <c r="A363" s="25"/>
      <c r="B363" s="16"/>
      <c r="C363" s="11"/>
      <c r="D363" s="7" t="s">
        <v>33</v>
      </c>
      <c r="E363" s="45" t="s">
        <v>61</v>
      </c>
      <c r="F363" s="46">
        <v>20</v>
      </c>
      <c r="G363" s="46">
        <v>1.6</v>
      </c>
      <c r="H363" s="46">
        <v>0.3</v>
      </c>
      <c r="I363" s="46">
        <v>8.02</v>
      </c>
      <c r="J363" s="46">
        <v>41.18</v>
      </c>
      <c r="K363" s="47">
        <v>574</v>
      </c>
      <c r="L363" s="53">
        <v>2</v>
      </c>
    </row>
    <row r="364" spans="1:12" ht="14.4" x14ac:dyDescent="0.3">
      <c r="A364" s="25"/>
      <c r="B364" s="16"/>
      <c r="C364" s="11"/>
      <c r="D364" s="6"/>
      <c r="E364" s="45"/>
      <c r="F364" s="46"/>
      <c r="G364" s="46"/>
      <c r="H364" s="46"/>
      <c r="I364" s="46"/>
      <c r="J364" s="46"/>
      <c r="K364" s="47"/>
      <c r="L364" s="53"/>
    </row>
    <row r="365" spans="1:12" ht="14.4" x14ac:dyDescent="0.3">
      <c r="A365" s="25"/>
      <c r="B365" s="16"/>
      <c r="C365" s="11"/>
      <c r="D365" s="6"/>
      <c r="E365" s="45"/>
      <c r="F365" s="46"/>
      <c r="G365" s="46"/>
      <c r="H365" s="46"/>
      <c r="I365" s="46"/>
      <c r="J365" s="46"/>
      <c r="K365" s="47"/>
      <c r="L365" s="46"/>
    </row>
    <row r="366" spans="1:12" ht="14.4" x14ac:dyDescent="0.3">
      <c r="A366" s="26"/>
      <c r="B366" s="18"/>
      <c r="C366" s="8"/>
      <c r="D366" s="19" t="s">
        <v>39</v>
      </c>
      <c r="E366" s="9"/>
      <c r="F366" s="21">
        <f>SUM(F357:F365)</f>
        <v>755</v>
      </c>
      <c r="G366" s="21">
        <f t="shared" ref="G366" si="251">SUM(G357:G365)</f>
        <v>24.040000000000003</v>
      </c>
      <c r="H366" s="21">
        <f t="shared" ref="H366" si="252">SUM(H357:H365)</f>
        <v>30.060000000000002</v>
      </c>
      <c r="I366" s="21">
        <f t="shared" ref="I366" si="253">SUM(I357:I365)</f>
        <v>86.7</v>
      </c>
      <c r="J366" s="21">
        <f t="shared" ref="J366" si="254">SUM(J357:J365)</f>
        <v>713.42</v>
      </c>
      <c r="K366" s="27"/>
      <c r="L366" s="21">
        <f>SUM(L357:L365)</f>
        <v>81</v>
      </c>
    </row>
    <row r="367" spans="1:12" ht="14.4" x14ac:dyDescent="0.3">
      <c r="A367" s="28">
        <f>A344</f>
        <v>2</v>
      </c>
      <c r="B367" s="14">
        <f>B344</f>
        <v>3</v>
      </c>
      <c r="C367" s="10" t="s">
        <v>34</v>
      </c>
      <c r="D367" s="12" t="s">
        <v>35</v>
      </c>
      <c r="E367" s="45"/>
      <c r="F367" s="46"/>
      <c r="G367" s="46"/>
      <c r="H367" s="46"/>
      <c r="I367" s="46"/>
      <c r="J367" s="46"/>
      <c r="K367" s="47"/>
      <c r="L367" s="46"/>
    </row>
    <row r="368" spans="1:12" ht="14.4" x14ac:dyDescent="0.3">
      <c r="A368" s="25"/>
      <c r="B368" s="16"/>
      <c r="C368" s="11"/>
      <c r="D368" s="12" t="s">
        <v>31</v>
      </c>
      <c r="E368" s="45"/>
      <c r="F368" s="46"/>
      <c r="G368" s="46"/>
      <c r="H368" s="46"/>
      <c r="I368" s="46"/>
      <c r="J368" s="46"/>
      <c r="K368" s="47"/>
      <c r="L368" s="46"/>
    </row>
    <row r="369" spans="1:12" ht="14.4" x14ac:dyDescent="0.3">
      <c r="A369" s="25"/>
      <c r="B369" s="16"/>
      <c r="C369" s="11"/>
      <c r="D369" s="6"/>
      <c r="E369" s="45"/>
      <c r="F369" s="46"/>
      <c r="G369" s="46"/>
      <c r="H369" s="46"/>
      <c r="I369" s="46"/>
      <c r="J369" s="46"/>
      <c r="K369" s="47"/>
      <c r="L369" s="46"/>
    </row>
    <row r="370" spans="1:12" ht="14.4" x14ac:dyDescent="0.3">
      <c r="A370" s="25"/>
      <c r="B370" s="16"/>
      <c r="C370" s="11"/>
      <c r="D370" s="6"/>
      <c r="E370" s="45"/>
      <c r="F370" s="46"/>
      <c r="G370" s="46"/>
      <c r="H370" s="46"/>
      <c r="I370" s="46"/>
      <c r="J370" s="46"/>
      <c r="K370" s="47"/>
      <c r="L370" s="46"/>
    </row>
    <row r="371" spans="1:12" ht="14.4" x14ac:dyDescent="0.3">
      <c r="A371" s="26"/>
      <c r="B371" s="18"/>
      <c r="C371" s="8"/>
      <c r="D371" s="19" t="s">
        <v>39</v>
      </c>
      <c r="E371" s="9"/>
      <c r="F371" s="21">
        <f>SUM(F367:F370)</f>
        <v>0</v>
      </c>
      <c r="G371" s="21">
        <f t="shared" ref="G371" si="255">SUM(G367:G370)</f>
        <v>0</v>
      </c>
      <c r="H371" s="21">
        <f t="shared" ref="H371" si="256">SUM(H367:H370)</f>
        <v>0</v>
      </c>
      <c r="I371" s="21">
        <f t="shared" ref="I371" si="257">SUM(I367:I370)</f>
        <v>0</v>
      </c>
      <c r="J371" s="21">
        <f t="shared" ref="J371" si="258">SUM(J367:J370)</f>
        <v>0</v>
      </c>
      <c r="K371" s="27"/>
      <c r="L371" s="21">
        <f t="shared" ref="L371" si="259">SUM(L364:L370)</f>
        <v>81</v>
      </c>
    </row>
    <row r="372" spans="1:12" ht="14.4" x14ac:dyDescent="0.3">
      <c r="A372" s="28">
        <f>A344</f>
        <v>2</v>
      </c>
      <c r="B372" s="14">
        <f>B344</f>
        <v>3</v>
      </c>
      <c r="C372" s="10" t="s">
        <v>36</v>
      </c>
      <c r="D372" s="7" t="s">
        <v>21</v>
      </c>
      <c r="E372" s="45"/>
      <c r="F372" s="46"/>
      <c r="G372" s="46"/>
      <c r="H372" s="46"/>
      <c r="I372" s="46"/>
      <c r="J372" s="46"/>
      <c r="K372" s="47"/>
      <c r="L372" s="46"/>
    </row>
    <row r="373" spans="1:12" ht="14.4" x14ac:dyDescent="0.3">
      <c r="A373" s="25"/>
      <c r="B373" s="16"/>
      <c r="C373" s="11"/>
      <c r="D373" s="7" t="s">
        <v>30</v>
      </c>
      <c r="E373" s="45"/>
      <c r="F373" s="46"/>
      <c r="G373" s="46"/>
      <c r="H373" s="46"/>
      <c r="I373" s="46"/>
      <c r="J373" s="46"/>
      <c r="K373" s="47"/>
      <c r="L373" s="46"/>
    </row>
    <row r="374" spans="1:12" ht="14.4" x14ac:dyDescent="0.3">
      <c r="A374" s="25"/>
      <c r="B374" s="16"/>
      <c r="C374" s="11"/>
      <c r="D374" s="7" t="s">
        <v>31</v>
      </c>
      <c r="E374" s="45"/>
      <c r="F374" s="46"/>
      <c r="G374" s="46"/>
      <c r="H374" s="46"/>
      <c r="I374" s="46"/>
      <c r="J374" s="46"/>
      <c r="K374" s="47"/>
      <c r="L374" s="46"/>
    </row>
    <row r="375" spans="1:12" ht="14.4" x14ac:dyDescent="0.3">
      <c r="A375" s="25"/>
      <c r="B375" s="16"/>
      <c r="C375" s="11"/>
      <c r="D375" s="7" t="s">
        <v>23</v>
      </c>
      <c r="E375" s="45"/>
      <c r="F375" s="46"/>
      <c r="G375" s="46"/>
      <c r="H375" s="46"/>
      <c r="I375" s="46"/>
      <c r="J375" s="46"/>
      <c r="K375" s="47"/>
      <c r="L375" s="46"/>
    </row>
    <row r="376" spans="1:12" ht="14.4" x14ac:dyDescent="0.3">
      <c r="A376" s="25"/>
      <c r="B376" s="16"/>
      <c r="C376" s="11"/>
      <c r="D376" s="6"/>
      <c r="E376" s="45"/>
      <c r="F376" s="46"/>
      <c r="G376" s="46"/>
      <c r="H376" s="46"/>
      <c r="I376" s="46"/>
      <c r="J376" s="46"/>
      <c r="K376" s="47"/>
      <c r="L376" s="46"/>
    </row>
    <row r="377" spans="1:12" ht="14.4" x14ac:dyDescent="0.3">
      <c r="A377" s="25"/>
      <c r="B377" s="16"/>
      <c r="C377" s="11"/>
      <c r="D377" s="6"/>
      <c r="E377" s="45"/>
      <c r="F377" s="46"/>
      <c r="G377" s="46"/>
      <c r="H377" s="46"/>
      <c r="I377" s="46"/>
      <c r="J377" s="46"/>
      <c r="K377" s="47"/>
      <c r="L377" s="46"/>
    </row>
    <row r="378" spans="1:12" ht="14.4" x14ac:dyDescent="0.3">
      <c r="A378" s="26"/>
      <c r="B378" s="18"/>
      <c r="C378" s="8"/>
      <c r="D378" s="19" t="s">
        <v>39</v>
      </c>
      <c r="E378" s="9"/>
      <c r="F378" s="21">
        <f>SUM(F372:F377)</f>
        <v>0</v>
      </c>
      <c r="G378" s="21">
        <f t="shared" ref="G378" si="260">SUM(G372:G377)</f>
        <v>0</v>
      </c>
      <c r="H378" s="21">
        <f t="shared" ref="H378" si="261">SUM(H372:H377)</f>
        <v>0</v>
      </c>
      <c r="I378" s="21">
        <f t="shared" ref="I378" si="262">SUM(I372:I377)</f>
        <v>0</v>
      </c>
      <c r="J378" s="21">
        <f t="shared" ref="J378" si="263">SUM(J372:J377)</f>
        <v>0</v>
      </c>
      <c r="K378" s="27"/>
      <c r="L378" s="21">
        <f t="shared" ref="L378" ca="1" si="264">SUM(L372:L380)</f>
        <v>0</v>
      </c>
    </row>
    <row r="379" spans="1:12" ht="14.4" x14ac:dyDescent="0.3">
      <c r="A379" s="28">
        <f>A344</f>
        <v>2</v>
      </c>
      <c r="B379" s="14">
        <f>B344</f>
        <v>3</v>
      </c>
      <c r="C379" s="10" t="s">
        <v>37</v>
      </c>
      <c r="D379" s="12" t="s">
        <v>38</v>
      </c>
      <c r="E379" s="45"/>
      <c r="F379" s="46"/>
      <c r="G379" s="46"/>
      <c r="H379" s="46"/>
      <c r="I379" s="46"/>
      <c r="J379" s="46"/>
      <c r="K379" s="47"/>
      <c r="L379" s="46"/>
    </row>
    <row r="380" spans="1:12" ht="14.4" x14ac:dyDescent="0.3">
      <c r="A380" s="25"/>
      <c r="B380" s="16"/>
      <c r="C380" s="11"/>
      <c r="D380" s="12" t="s">
        <v>35</v>
      </c>
      <c r="E380" s="45"/>
      <c r="F380" s="46"/>
      <c r="G380" s="46"/>
      <c r="H380" s="46"/>
      <c r="I380" s="46"/>
      <c r="J380" s="46"/>
      <c r="K380" s="47"/>
      <c r="L380" s="46"/>
    </row>
    <row r="381" spans="1:12" ht="14.4" x14ac:dyDescent="0.3">
      <c r="A381" s="25"/>
      <c r="B381" s="16"/>
      <c r="C381" s="11"/>
      <c r="D381" s="12" t="s">
        <v>31</v>
      </c>
      <c r="E381" s="45"/>
      <c r="F381" s="46"/>
      <c r="G381" s="46"/>
      <c r="H381" s="46"/>
      <c r="I381" s="46"/>
      <c r="J381" s="46"/>
      <c r="K381" s="47"/>
      <c r="L381" s="46"/>
    </row>
    <row r="382" spans="1:12" ht="14.4" x14ac:dyDescent="0.3">
      <c r="A382" s="25"/>
      <c r="B382" s="16"/>
      <c r="C382" s="11"/>
      <c r="D382" s="12" t="s">
        <v>24</v>
      </c>
      <c r="E382" s="45"/>
      <c r="F382" s="46"/>
      <c r="G382" s="46"/>
      <c r="H382" s="46"/>
      <c r="I382" s="46"/>
      <c r="J382" s="46"/>
      <c r="K382" s="47"/>
      <c r="L382" s="46"/>
    </row>
    <row r="383" spans="1:12" ht="14.4" x14ac:dyDescent="0.3">
      <c r="A383" s="25"/>
      <c r="B383" s="16"/>
      <c r="C383" s="11"/>
      <c r="D383" s="6"/>
      <c r="E383" s="45"/>
      <c r="F383" s="46"/>
      <c r="G383" s="46"/>
      <c r="H383" s="46"/>
      <c r="I383" s="46"/>
      <c r="J383" s="46"/>
      <c r="K383" s="47"/>
      <c r="L383" s="46"/>
    </row>
    <row r="384" spans="1:12" ht="14.4" x14ac:dyDescent="0.3">
      <c r="A384" s="25"/>
      <c r="B384" s="16"/>
      <c r="C384" s="11"/>
      <c r="D384" s="6"/>
      <c r="E384" s="45"/>
      <c r="F384" s="46"/>
      <c r="G384" s="46"/>
      <c r="H384" s="46"/>
      <c r="I384" s="46"/>
      <c r="J384" s="46"/>
      <c r="K384" s="47"/>
      <c r="L384" s="46"/>
    </row>
    <row r="385" spans="1:12" ht="14.4" x14ac:dyDescent="0.3">
      <c r="A385" s="26"/>
      <c r="B385" s="18"/>
      <c r="C385" s="8"/>
      <c r="D385" s="20" t="s">
        <v>39</v>
      </c>
      <c r="E385" s="9"/>
      <c r="F385" s="21">
        <f>SUM(F379:F384)</f>
        <v>0</v>
      </c>
      <c r="G385" s="21">
        <f t="shared" ref="G385" si="265">SUM(G379:G384)</f>
        <v>0</v>
      </c>
      <c r="H385" s="21">
        <f t="shared" ref="H385" si="266">SUM(H379:H384)</f>
        <v>0</v>
      </c>
      <c r="I385" s="21">
        <f t="shared" ref="I385" si="267">SUM(I379:I384)</f>
        <v>0</v>
      </c>
      <c r="J385" s="21">
        <f t="shared" ref="J385" si="268">SUM(J379:J384)</f>
        <v>0</v>
      </c>
      <c r="K385" s="27"/>
      <c r="L385" s="21">
        <f t="shared" ref="L385" ca="1" si="269">SUM(L379:L387)</f>
        <v>0</v>
      </c>
    </row>
    <row r="386" spans="1:12" ht="15.75" customHeight="1" x14ac:dyDescent="0.25">
      <c r="A386" s="31">
        <f>A344</f>
        <v>2</v>
      </c>
      <c r="B386" s="32">
        <f>B344</f>
        <v>3</v>
      </c>
      <c r="C386" s="54" t="s">
        <v>4</v>
      </c>
      <c r="D386" s="55"/>
      <c r="E386" s="33"/>
      <c r="F386" s="34">
        <f>F352+F356+F366+F371+F378+F385</f>
        <v>755</v>
      </c>
      <c r="G386" s="34">
        <f t="shared" ref="G386" si="270">G352+G356+G366+G371+G378+G385</f>
        <v>24.040000000000003</v>
      </c>
      <c r="H386" s="34">
        <f t="shared" ref="H386" si="271">H352+H356+H366+H371+H378+H385</f>
        <v>30.060000000000002</v>
      </c>
      <c r="I386" s="34">
        <f t="shared" ref="I386" si="272">I352+I356+I366+I371+I378+I385</f>
        <v>86.7</v>
      </c>
      <c r="J386" s="34">
        <f t="shared" ref="J386" si="273">J352+J356+J366+J371+J378+J385</f>
        <v>713.42</v>
      </c>
      <c r="K386" s="35"/>
      <c r="L386" s="34">
        <f t="shared" ref="L386" ca="1" si="274">L352+L356+L366+L371+L378+L385</f>
        <v>0</v>
      </c>
    </row>
    <row r="387" spans="1:12" ht="14.4" x14ac:dyDescent="0.3">
      <c r="A387" s="22">
        <v>2</v>
      </c>
      <c r="B387" s="23">
        <v>4</v>
      </c>
      <c r="C387" s="24" t="s">
        <v>20</v>
      </c>
      <c r="D387" s="5" t="s">
        <v>21</v>
      </c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5"/>
      <c r="B388" s="16"/>
      <c r="C388" s="11"/>
      <c r="D388" s="6" t="s">
        <v>21</v>
      </c>
      <c r="E388" s="45"/>
      <c r="F388" s="46"/>
      <c r="G388" s="46"/>
      <c r="H388" s="46"/>
      <c r="I388" s="46"/>
      <c r="J388" s="46"/>
      <c r="K388" s="47"/>
      <c r="L388" s="46"/>
    </row>
    <row r="389" spans="1:12" ht="14.4" x14ac:dyDescent="0.3">
      <c r="A389" s="25"/>
      <c r="B389" s="16"/>
      <c r="C389" s="11"/>
      <c r="D389" s="7" t="s">
        <v>22</v>
      </c>
      <c r="E389" s="45"/>
      <c r="F389" s="46"/>
      <c r="G389" s="46"/>
      <c r="H389" s="46"/>
      <c r="I389" s="46"/>
      <c r="J389" s="46"/>
      <c r="K389" s="47"/>
      <c r="L389" s="46"/>
    </row>
    <row r="390" spans="1:12" ht="14.4" x14ac:dyDescent="0.3">
      <c r="A390" s="25"/>
      <c r="B390" s="16"/>
      <c r="C390" s="11"/>
      <c r="D390" s="7" t="s">
        <v>23</v>
      </c>
      <c r="E390" s="45"/>
      <c r="F390" s="46"/>
      <c r="G390" s="46"/>
      <c r="H390" s="46"/>
      <c r="I390" s="46"/>
      <c r="J390" s="46"/>
      <c r="K390" s="47"/>
      <c r="L390" s="46"/>
    </row>
    <row r="391" spans="1:12" ht="14.4" x14ac:dyDescent="0.3">
      <c r="A391" s="25"/>
      <c r="B391" s="16"/>
      <c r="C391" s="11"/>
      <c r="D391" s="7" t="s">
        <v>24</v>
      </c>
      <c r="E391" s="45"/>
      <c r="F391" s="46"/>
      <c r="G391" s="46"/>
      <c r="H391" s="46"/>
      <c r="I391" s="46"/>
      <c r="J391" s="46"/>
      <c r="K391" s="47"/>
      <c r="L391" s="46"/>
    </row>
    <row r="392" spans="1:12" ht="14.4" x14ac:dyDescent="0.3">
      <c r="A392" s="25"/>
      <c r="B392" s="16"/>
      <c r="C392" s="11"/>
      <c r="D392" s="6"/>
      <c r="E392" s="45"/>
      <c r="F392" s="46"/>
      <c r="G392" s="46"/>
      <c r="H392" s="46"/>
      <c r="I392" s="46"/>
      <c r="J392" s="46"/>
      <c r="K392" s="47"/>
      <c r="L392" s="46"/>
    </row>
    <row r="393" spans="1:12" ht="14.4" x14ac:dyDescent="0.3">
      <c r="A393" s="25"/>
      <c r="B393" s="16"/>
      <c r="C393" s="11"/>
      <c r="D393" s="6"/>
      <c r="E393" s="45"/>
      <c r="F393" s="46"/>
      <c r="G393" s="46"/>
      <c r="H393" s="46"/>
      <c r="I393" s="46"/>
      <c r="J393" s="46"/>
      <c r="K393" s="47"/>
      <c r="L393" s="46"/>
    </row>
    <row r="394" spans="1:12" ht="14.4" x14ac:dyDescent="0.3">
      <c r="A394" s="26"/>
      <c r="B394" s="18"/>
      <c r="C394" s="8"/>
      <c r="D394" s="19" t="s">
        <v>39</v>
      </c>
      <c r="E394" s="9"/>
      <c r="F394" s="21">
        <f>SUM(F387:F393)</f>
        <v>0</v>
      </c>
      <c r="G394" s="21">
        <f t="shared" ref="G394" si="275">SUM(G387:G393)</f>
        <v>0</v>
      </c>
      <c r="H394" s="21">
        <f t="shared" ref="H394" si="276">SUM(H387:H393)</f>
        <v>0</v>
      </c>
      <c r="I394" s="21">
        <f t="shared" ref="I394" si="277">SUM(I387:I393)</f>
        <v>0</v>
      </c>
      <c r="J394" s="21">
        <f t="shared" ref="J394" si="278">SUM(J387:J393)</f>
        <v>0</v>
      </c>
      <c r="K394" s="27"/>
      <c r="L394" s="21">
        <f t="shared" ref="L394" si="279">SUM(L387:L393)</f>
        <v>0</v>
      </c>
    </row>
    <row r="395" spans="1:12" ht="14.4" x14ac:dyDescent="0.3">
      <c r="A395" s="28">
        <f>A387</f>
        <v>2</v>
      </c>
      <c r="B395" s="14">
        <f>B387</f>
        <v>4</v>
      </c>
      <c r="C395" s="10" t="s">
        <v>25</v>
      </c>
      <c r="D395" s="12" t="s">
        <v>24</v>
      </c>
      <c r="E395" s="45"/>
      <c r="F395" s="46"/>
      <c r="G395" s="46"/>
      <c r="H395" s="46"/>
      <c r="I395" s="46"/>
      <c r="J395" s="46"/>
      <c r="K395" s="47"/>
      <c r="L395" s="46"/>
    </row>
    <row r="396" spans="1:12" ht="14.4" x14ac:dyDescent="0.3">
      <c r="A396" s="25"/>
      <c r="B396" s="16"/>
      <c r="C396" s="11"/>
      <c r="D396" s="6"/>
      <c r="E396" s="45"/>
      <c r="F396" s="46"/>
      <c r="G396" s="46"/>
      <c r="H396" s="46"/>
      <c r="I396" s="46"/>
      <c r="J396" s="46"/>
      <c r="K396" s="47"/>
      <c r="L396" s="46"/>
    </row>
    <row r="397" spans="1:12" ht="14.4" x14ac:dyDescent="0.3">
      <c r="A397" s="25"/>
      <c r="B397" s="16"/>
      <c r="C397" s="11"/>
      <c r="D397" s="6"/>
      <c r="E397" s="45"/>
      <c r="F397" s="46"/>
      <c r="G397" s="46"/>
      <c r="H397" s="46"/>
      <c r="I397" s="46"/>
      <c r="J397" s="46"/>
      <c r="K397" s="47"/>
      <c r="L397" s="46"/>
    </row>
    <row r="398" spans="1:12" ht="14.4" x14ac:dyDescent="0.3">
      <c r="A398" s="26"/>
      <c r="B398" s="18"/>
      <c r="C398" s="8"/>
      <c r="D398" s="19" t="s">
        <v>39</v>
      </c>
      <c r="E398" s="9"/>
      <c r="F398" s="21">
        <f>SUM(F395:F397)</f>
        <v>0</v>
      </c>
      <c r="G398" s="21">
        <f t="shared" ref="G398" si="280">SUM(G395:G397)</f>
        <v>0</v>
      </c>
      <c r="H398" s="21">
        <f t="shared" ref="H398" si="281">SUM(H395:H397)</f>
        <v>0</v>
      </c>
      <c r="I398" s="21">
        <f t="shared" ref="I398" si="282">SUM(I395:I397)</f>
        <v>0</v>
      </c>
      <c r="J398" s="21">
        <f t="shared" ref="J398" si="283">SUM(J395:J397)</f>
        <v>0</v>
      </c>
      <c r="K398" s="27"/>
      <c r="L398" s="21">
        <f t="shared" ref="L398" ca="1" si="284">SUM(L395:L403)</f>
        <v>0</v>
      </c>
    </row>
    <row r="399" spans="1:12" ht="14.4" x14ac:dyDescent="0.3">
      <c r="A399" s="28">
        <f>A387</f>
        <v>2</v>
      </c>
      <c r="B399" s="14">
        <f>B387</f>
        <v>4</v>
      </c>
      <c r="C399" s="10" t="s">
        <v>26</v>
      </c>
      <c r="D399" s="7" t="s">
        <v>27</v>
      </c>
      <c r="E399" s="45"/>
      <c r="F399" s="46"/>
      <c r="G399" s="46"/>
      <c r="H399" s="46"/>
      <c r="I399" s="46"/>
      <c r="J399" s="46"/>
      <c r="K399" s="47"/>
      <c r="L399" s="46"/>
    </row>
    <row r="400" spans="1:12" ht="14.4" x14ac:dyDescent="0.3">
      <c r="A400" s="25"/>
      <c r="B400" s="16"/>
      <c r="C400" s="11"/>
      <c r="D400" s="7" t="s">
        <v>28</v>
      </c>
      <c r="E400" s="45" t="s">
        <v>81</v>
      </c>
      <c r="F400" s="46">
        <v>200</v>
      </c>
      <c r="G400" s="46">
        <v>6.16</v>
      </c>
      <c r="H400" s="46">
        <v>5.7</v>
      </c>
      <c r="I400" s="46">
        <v>14.28</v>
      </c>
      <c r="J400" s="46">
        <v>133.06</v>
      </c>
      <c r="K400" s="47">
        <v>47</v>
      </c>
      <c r="L400" s="53">
        <v>12</v>
      </c>
    </row>
    <row r="401" spans="1:12" ht="14.4" x14ac:dyDescent="0.3">
      <c r="A401" s="25"/>
      <c r="B401" s="16"/>
      <c r="C401" s="11"/>
      <c r="D401" s="7" t="s">
        <v>29</v>
      </c>
      <c r="E401" s="45" t="s">
        <v>82</v>
      </c>
      <c r="F401" s="46">
        <v>90</v>
      </c>
      <c r="G401" s="46">
        <v>13.77</v>
      </c>
      <c r="H401" s="46">
        <v>9.9</v>
      </c>
      <c r="I401" s="46">
        <v>11.97</v>
      </c>
      <c r="J401" s="46">
        <v>192.06</v>
      </c>
      <c r="K401" s="47">
        <v>347</v>
      </c>
      <c r="L401" s="53">
        <v>47</v>
      </c>
    </row>
    <row r="402" spans="1:12" ht="14.4" x14ac:dyDescent="0.3">
      <c r="A402" s="25"/>
      <c r="B402" s="16"/>
      <c r="C402" s="11"/>
      <c r="D402" s="7" t="s">
        <v>30</v>
      </c>
      <c r="E402" s="45" t="s">
        <v>89</v>
      </c>
      <c r="F402" s="46">
        <v>190</v>
      </c>
      <c r="G402" s="46">
        <v>5.54</v>
      </c>
      <c r="H402" s="46">
        <v>7.32</v>
      </c>
      <c r="I402" s="46">
        <v>23.31</v>
      </c>
      <c r="J402" s="46">
        <v>181.26</v>
      </c>
      <c r="K402" s="47">
        <v>510</v>
      </c>
      <c r="L402" s="53">
        <v>13</v>
      </c>
    </row>
    <row r="403" spans="1:12" ht="14.4" x14ac:dyDescent="0.3">
      <c r="A403" s="25"/>
      <c r="B403" s="16"/>
      <c r="C403" s="11"/>
      <c r="D403" s="7" t="s">
        <v>31</v>
      </c>
      <c r="E403" s="45" t="s">
        <v>65</v>
      </c>
      <c r="F403" s="46">
        <v>200</v>
      </c>
      <c r="G403" s="46">
        <v>0.67</v>
      </c>
      <c r="H403" s="46">
        <v>0.27</v>
      </c>
      <c r="I403" s="46">
        <v>18.3</v>
      </c>
      <c r="J403" s="46">
        <v>78.31</v>
      </c>
      <c r="K403" s="47">
        <v>496</v>
      </c>
      <c r="L403" s="53">
        <v>5</v>
      </c>
    </row>
    <row r="404" spans="1:12" ht="14.4" x14ac:dyDescent="0.3">
      <c r="A404" s="25"/>
      <c r="B404" s="16"/>
      <c r="C404" s="11"/>
      <c r="D404" s="7" t="s">
        <v>32</v>
      </c>
      <c r="E404" s="45" t="s">
        <v>60</v>
      </c>
      <c r="F404" s="46">
        <v>40</v>
      </c>
      <c r="G404" s="46">
        <v>3.04</v>
      </c>
      <c r="H404" s="46">
        <v>0.32</v>
      </c>
      <c r="I404" s="46">
        <v>19.68</v>
      </c>
      <c r="J404" s="46">
        <v>93.76</v>
      </c>
      <c r="K404" s="47">
        <v>573</v>
      </c>
      <c r="L404" s="53">
        <v>2</v>
      </c>
    </row>
    <row r="405" spans="1:12" ht="14.4" x14ac:dyDescent="0.3">
      <c r="A405" s="25"/>
      <c r="B405" s="16"/>
      <c r="C405" s="11"/>
      <c r="D405" s="7" t="s">
        <v>33</v>
      </c>
      <c r="E405" s="45" t="s">
        <v>61</v>
      </c>
      <c r="F405" s="46">
        <v>20</v>
      </c>
      <c r="G405" s="46">
        <v>1.6</v>
      </c>
      <c r="H405" s="46">
        <v>0.3</v>
      </c>
      <c r="I405" s="46">
        <v>8.02</v>
      </c>
      <c r="J405" s="46">
        <v>41.18</v>
      </c>
      <c r="K405" s="47">
        <v>574</v>
      </c>
      <c r="L405" s="53">
        <v>2</v>
      </c>
    </row>
    <row r="406" spans="1:12" ht="14.4" x14ac:dyDescent="0.3">
      <c r="A406" s="25"/>
      <c r="B406" s="16"/>
      <c r="C406" s="11"/>
      <c r="D406" s="6"/>
      <c r="E406" s="45"/>
      <c r="F406" s="46"/>
      <c r="G406" s="46"/>
      <c r="H406" s="46"/>
      <c r="I406" s="46"/>
      <c r="J406" s="46"/>
      <c r="K406" s="47"/>
      <c r="L406" s="46"/>
    </row>
    <row r="407" spans="1:12" ht="14.4" x14ac:dyDescent="0.3">
      <c r="A407" s="25"/>
      <c r="B407" s="16"/>
      <c r="C407" s="11"/>
      <c r="D407" s="6"/>
      <c r="E407" s="45"/>
      <c r="F407" s="46"/>
      <c r="G407" s="46"/>
      <c r="H407" s="46"/>
      <c r="I407" s="46"/>
      <c r="J407" s="46"/>
      <c r="K407" s="47"/>
      <c r="L407" s="46"/>
    </row>
    <row r="408" spans="1:12" ht="14.4" x14ac:dyDescent="0.3">
      <c r="A408" s="26"/>
      <c r="B408" s="18"/>
      <c r="C408" s="8"/>
      <c r="D408" s="19" t="s">
        <v>39</v>
      </c>
      <c r="E408" s="9"/>
      <c r="F408" s="21">
        <f>SUM(F399:F407)</f>
        <v>740</v>
      </c>
      <c r="G408" s="21">
        <f t="shared" ref="G408" si="285">SUM(G399:G407)</f>
        <v>30.78</v>
      </c>
      <c r="H408" s="21">
        <f t="shared" ref="H408" si="286">SUM(H399:H407)</f>
        <v>23.810000000000002</v>
      </c>
      <c r="I408" s="21">
        <f t="shared" ref="I408" si="287">SUM(I399:I407)</f>
        <v>95.559999999999988</v>
      </c>
      <c r="J408" s="21">
        <f t="shared" ref="J408" si="288">SUM(J399:J407)</f>
        <v>719.63</v>
      </c>
      <c r="K408" s="27"/>
      <c r="L408" s="21">
        <f>SUM(L399:L407)</f>
        <v>81</v>
      </c>
    </row>
    <row r="409" spans="1:12" ht="14.4" x14ac:dyDescent="0.3">
      <c r="A409" s="28">
        <f>A387</f>
        <v>2</v>
      </c>
      <c r="B409" s="14">
        <f>B387</f>
        <v>4</v>
      </c>
      <c r="C409" s="10" t="s">
        <v>34</v>
      </c>
      <c r="D409" s="12" t="s">
        <v>35</v>
      </c>
      <c r="E409" s="45"/>
      <c r="F409" s="46"/>
      <c r="G409" s="46"/>
      <c r="H409" s="46"/>
      <c r="I409" s="46"/>
      <c r="J409" s="46"/>
      <c r="K409" s="47"/>
      <c r="L409" s="46"/>
    </row>
    <row r="410" spans="1:12" ht="14.4" x14ac:dyDescent="0.3">
      <c r="A410" s="25"/>
      <c r="B410" s="16"/>
      <c r="C410" s="11"/>
      <c r="D410" s="12" t="s">
        <v>31</v>
      </c>
      <c r="E410" s="45"/>
      <c r="F410" s="46"/>
      <c r="G410" s="46"/>
      <c r="H410" s="46"/>
      <c r="I410" s="46"/>
      <c r="J410" s="46"/>
      <c r="K410" s="47"/>
      <c r="L410" s="46"/>
    </row>
    <row r="411" spans="1:12" ht="14.4" x14ac:dyDescent="0.3">
      <c r="A411" s="25"/>
      <c r="B411" s="16"/>
      <c r="C411" s="11"/>
      <c r="D411" s="6"/>
      <c r="E411" s="45"/>
      <c r="F411" s="46"/>
      <c r="G411" s="46"/>
      <c r="H411" s="46"/>
      <c r="I411" s="46"/>
      <c r="J411" s="46"/>
      <c r="K411" s="47"/>
      <c r="L411" s="46"/>
    </row>
    <row r="412" spans="1:12" ht="14.4" x14ac:dyDescent="0.3">
      <c r="A412" s="25"/>
      <c r="B412" s="16"/>
      <c r="C412" s="11"/>
      <c r="D412" s="6"/>
      <c r="E412" s="45"/>
      <c r="F412" s="46"/>
      <c r="G412" s="46"/>
      <c r="H412" s="46"/>
      <c r="I412" s="46"/>
      <c r="J412" s="46"/>
      <c r="K412" s="47"/>
      <c r="L412" s="46"/>
    </row>
    <row r="413" spans="1:12" ht="14.4" x14ac:dyDescent="0.3">
      <c r="A413" s="26"/>
      <c r="B413" s="18"/>
      <c r="C413" s="8"/>
      <c r="D413" s="19" t="s">
        <v>39</v>
      </c>
      <c r="E413" s="9"/>
      <c r="F413" s="21">
        <f>SUM(F409:F412)</f>
        <v>0</v>
      </c>
      <c r="G413" s="21">
        <f t="shared" ref="G413" si="289">SUM(G409:G412)</f>
        <v>0</v>
      </c>
      <c r="H413" s="21">
        <f t="shared" ref="H413" si="290">SUM(H409:H412)</f>
        <v>0</v>
      </c>
      <c r="I413" s="21">
        <f t="shared" ref="I413" si="291">SUM(I409:I412)</f>
        <v>0</v>
      </c>
      <c r="J413" s="21">
        <f t="shared" ref="J413" si="292">SUM(J409:J412)</f>
        <v>0</v>
      </c>
      <c r="K413" s="27"/>
      <c r="L413" s="21">
        <f t="shared" ref="L413" si="293">SUM(L406:L412)</f>
        <v>81</v>
      </c>
    </row>
    <row r="414" spans="1:12" ht="14.4" x14ac:dyDescent="0.3">
      <c r="A414" s="28">
        <f>A387</f>
        <v>2</v>
      </c>
      <c r="B414" s="14">
        <f>B387</f>
        <v>4</v>
      </c>
      <c r="C414" s="10" t="s">
        <v>36</v>
      </c>
      <c r="D414" s="7" t="s">
        <v>21</v>
      </c>
      <c r="E414" s="45"/>
      <c r="F414" s="46"/>
      <c r="G414" s="46"/>
      <c r="H414" s="46"/>
      <c r="I414" s="46"/>
      <c r="J414" s="46"/>
      <c r="K414" s="47"/>
      <c r="L414" s="46"/>
    </row>
    <row r="415" spans="1:12" ht="14.4" x14ac:dyDescent="0.3">
      <c r="A415" s="25"/>
      <c r="B415" s="16"/>
      <c r="C415" s="11"/>
      <c r="D415" s="7" t="s">
        <v>30</v>
      </c>
      <c r="E415" s="45"/>
      <c r="F415" s="46"/>
      <c r="G415" s="46"/>
      <c r="H415" s="46"/>
      <c r="I415" s="46"/>
      <c r="J415" s="46"/>
      <c r="K415" s="47"/>
      <c r="L415" s="46"/>
    </row>
    <row r="416" spans="1:12" ht="14.4" x14ac:dyDescent="0.3">
      <c r="A416" s="25"/>
      <c r="B416" s="16"/>
      <c r="C416" s="11"/>
      <c r="D416" s="7" t="s">
        <v>31</v>
      </c>
      <c r="E416" s="45"/>
      <c r="F416" s="46"/>
      <c r="G416" s="46"/>
      <c r="H416" s="46"/>
      <c r="I416" s="46"/>
      <c r="J416" s="46"/>
      <c r="K416" s="47"/>
      <c r="L416" s="46"/>
    </row>
    <row r="417" spans="1:12" ht="14.4" x14ac:dyDescent="0.3">
      <c r="A417" s="25"/>
      <c r="B417" s="16"/>
      <c r="C417" s="11"/>
      <c r="D417" s="7" t="s">
        <v>23</v>
      </c>
      <c r="E417" s="45"/>
      <c r="F417" s="46"/>
      <c r="G417" s="46"/>
      <c r="H417" s="46"/>
      <c r="I417" s="46"/>
      <c r="J417" s="46"/>
      <c r="K417" s="47"/>
      <c r="L417" s="46"/>
    </row>
    <row r="418" spans="1:12" ht="14.4" x14ac:dyDescent="0.3">
      <c r="A418" s="25"/>
      <c r="B418" s="16"/>
      <c r="C418" s="11"/>
      <c r="D418" s="6"/>
      <c r="E418" s="45"/>
      <c r="F418" s="46"/>
      <c r="G418" s="46"/>
      <c r="H418" s="46"/>
      <c r="I418" s="46"/>
      <c r="J418" s="46"/>
      <c r="K418" s="47"/>
      <c r="L418" s="46"/>
    </row>
    <row r="419" spans="1:12" ht="14.4" x14ac:dyDescent="0.3">
      <c r="A419" s="25"/>
      <c r="B419" s="16"/>
      <c r="C419" s="11"/>
      <c r="D419" s="6"/>
      <c r="E419" s="45"/>
      <c r="F419" s="46"/>
      <c r="G419" s="46"/>
      <c r="H419" s="46"/>
      <c r="I419" s="46"/>
      <c r="J419" s="46"/>
      <c r="K419" s="47"/>
      <c r="L419" s="46"/>
    </row>
    <row r="420" spans="1:12" ht="14.4" x14ac:dyDescent="0.3">
      <c r="A420" s="26"/>
      <c r="B420" s="18"/>
      <c r="C420" s="8"/>
      <c r="D420" s="19" t="s">
        <v>39</v>
      </c>
      <c r="E420" s="9"/>
      <c r="F420" s="21">
        <f>SUM(F414:F419)</f>
        <v>0</v>
      </c>
      <c r="G420" s="21">
        <f t="shared" ref="G420" si="294">SUM(G414:G419)</f>
        <v>0</v>
      </c>
      <c r="H420" s="21">
        <f t="shared" ref="H420" si="295">SUM(H414:H419)</f>
        <v>0</v>
      </c>
      <c r="I420" s="21">
        <f t="shared" ref="I420" si="296">SUM(I414:I419)</f>
        <v>0</v>
      </c>
      <c r="J420" s="21">
        <f t="shared" ref="J420" si="297">SUM(J414:J419)</f>
        <v>0</v>
      </c>
      <c r="K420" s="27"/>
      <c r="L420" s="21">
        <f t="shared" ref="L420" ca="1" si="298">SUM(L414:L422)</f>
        <v>0</v>
      </c>
    </row>
    <row r="421" spans="1:12" ht="14.4" x14ac:dyDescent="0.3">
      <c r="A421" s="28">
        <f>A387</f>
        <v>2</v>
      </c>
      <c r="B421" s="14">
        <f>B387</f>
        <v>4</v>
      </c>
      <c r="C421" s="10" t="s">
        <v>37</v>
      </c>
      <c r="D421" s="12" t="s">
        <v>38</v>
      </c>
      <c r="E421" s="45"/>
      <c r="F421" s="46"/>
      <c r="G421" s="46"/>
      <c r="H421" s="46"/>
      <c r="I421" s="46"/>
      <c r="J421" s="46"/>
      <c r="K421" s="47"/>
      <c r="L421" s="46"/>
    </row>
    <row r="422" spans="1:12" ht="14.4" x14ac:dyDescent="0.3">
      <c r="A422" s="25"/>
      <c r="B422" s="16"/>
      <c r="C422" s="11"/>
      <c r="D422" s="12" t="s">
        <v>35</v>
      </c>
      <c r="E422" s="45"/>
      <c r="F422" s="46"/>
      <c r="G422" s="46"/>
      <c r="H422" s="46"/>
      <c r="I422" s="46"/>
      <c r="J422" s="46"/>
      <c r="K422" s="47"/>
      <c r="L422" s="46"/>
    </row>
    <row r="423" spans="1:12" ht="14.4" x14ac:dyDescent="0.3">
      <c r="A423" s="25"/>
      <c r="B423" s="16"/>
      <c r="C423" s="11"/>
      <c r="D423" s="12" t="s">
        <v>31</v>
      </c>
      <c r="E423" s="45"/>
      <c r="F423" s="46"/>
      <c r="G423" s="46"/>
      <c r="H423" s="46"/>
      <c r="I423" s="46"/>
      <c r="J423" s="46"/>
      <c r="K423" s="47"/>
      <c r="L423" s="46"/>
    </row>
    <row r="424" spans="1:12" ht="14.4" x14ac:dyDescent="0.3">
      <c r="A424" s="25"/>
      <c r="B424" s="16"/>
      <c r="C424" s="11"/>
      <c r="D424" s="12" t="s">
        <v>24</v>
      </c>
      <c r="E424" s="45"/>
      <c r="F424" s="46"/>
      <c r="G424" s="46"/>
      <c r="H424" s="46"/>
      <c r="I424" s="46"/>
      <c r="J424" s="46"/>
      <c r="K424" s="47"/>
      <c r="L424" s="46"/>
    </row>
    <row r="425" spans="1:12" ht="14.4" x14ac:dyDescent="0.3">
      <c r="A425" s="25"/>
      <c r="B425" s="16"/>
      <c r="C425" s="11"/>
      <c r="D425" s="6"/>
      <c r="E425" s="45"/>
      <c r="F425" s="46"/>
      <c r="G425" s="46"/>
      <c r="H425" s="46"/>
      <c r="I425" s="46"/>
      <c r="J425" s="46"/>
      <c r="K425" s="47"/>
      <c r="L425" s="46"/>
    </row>
    <row r="426" spans="1:12" ht="14.4" x14ac:dyDescent="0.3">
      <c r="A426" s="25"/>
      <c r="B426" s="16"/>
      <c r="C426" s="11"/>
      <c r="D426" s="6"/>
      <c r="E426" s="45"/>
      <c r="F426" s="46"/>
      <c r="G426" s="46"/>
      <c r="H426" s="46"/>
      <c r="I426" s="46"/>
      <c r="J426" s="46"/>
      <c r="K426" s="47"/>
      <c r="L426" s="46"/>
    </row>
    <row r="427" spans="1:12" ht="14.4" x14ac:dyDescent="0.3">
      <c r="A427" s="26"/>
      <c r="B427" s="18"/>
      <c r="C427" s="8"/>
      <c r="D427" s="20" t="s">
        <v>39</v>
      </c>
      <c r="E427" s="9"/>
      <c r="F427" s="21">
        <f>SUM(F421:F426)</f>
        <v>0</v>
      </c>
      <c r="G427" s="21">
        <f t="shared" ref="G427" si="299">SUM(G421:G426)</f>
        <v>0</v>
      </c>
      <c r="H427" s="21">
        <f t="shared" ref="H427" si="300">SUM(H421:H426)</f>
        <v>0</v>
      </c>
      <c r="I427" s="21">
        <f t="shared" ref="I427" si="301">SUM(I421:I426)</f>
        <v>0</v>
      </c>
      <c r="J427" s="21">
        <f t="shared" ref="J427" si="302">SUM(J421:J426)</f>
        <v>0</v>
      </c>
      <c r="K427" s="27"/>
      <c r="L427" s="21">
        <f t="shared" ref="L427" ca="1" si="303">SUM(L421:L429)</f>
        <v>0</v>
      </c>
    </row>
    <row r="428" spans="1:12" ht="15.75" customHeight="1" x14ac:dyDescent="0.25">
      <c r="A428" s="31">
        <f>A387</f>
        <v>2</v>
      </c>
      <c r="B428" s="32">
        <f>B387</f>
        <v>4</v>
      </c>
      <c r="C428" s="54" t="s">
        <v>4</v>
      </c>
      <c r="D428" s="55"/>
      <c r="E428" s="33"/>
      <c r="F428" s="34">
        <f>F394+F398+F408+F413+F420+F427</f>
        <v>740</v>
      </c>
      <c r="G428" s="34">
        <f t="shared" ref="G428" si="304">G394+G398+G408+G413+G420+G427</f>
        <v>30.78</v>
      </c>
      <c r="H428" s="34">
        <f t="shared" ref="H428" si="305">H394+H398+H408+H413+H420+H427</f>
        <v>23.810000000000002</v>
      </c>
      <c r="I428" s="34">
        <f t="shared" ref="I428" si="306">I394+I398+I408+I413+I420+I427</f>
        <v>95.559999999999988</v>
      </c>
      <c r="J428" s="34">
        <f t="shared" ref="J428" si="307">J394+J398+J408+J413+J420+J427</f>
        <v>719.63</v>
      </c>
      <c r="K428" s="35"/>
      <c r="L428" s="34">
        <f t="shared" ref="L428" ca="1" si="308">L394+L398+L408+L413+L420+L427</f>
        <v>0</v>
      </c>
    </row>
    <row r="429" spans="1:12" ht="14.4" x14ac:dyDescent="0.3">
      <c r="A429" s="22">
        <v>2</v>
      </c>
      <c r="B429" s="23">
        <v>5</v>
      </c>
      <c r="C429" s="24" t="s">
        <v>20</v>
      </c>
      <c r="D429" s="5" t="s">
        <v>21</v>
      </c>
      <c r="E429" s="42"/>
      <c r="F429" s="43"/>
      <c r="G429" s="43"/>
      <c r="H429" s="43"/>
      <c r="I429" s="43"/>
      <c r="J429" s="43"/>
      <c r="K429" s="44"/>
      <c r="L429" s="43"/>
    </row>
    <row r="430" spans="1:12" ht="14.4" x14ac:dyDescent="0.3">
      <c r="A430" s="25"/>
      <c r="B430" s="16"/>
      <c r="C430" s="11"/>
      <c r="D430" s="6"/>
      <c r="E430" s="45"/>
      <c r="F430" s="46"/>
      <c r="G430" s="46"/>
      <c r="H430" s="46"/>
      <c r="I430" s="46"/>
      <c r="J430" s="46"/>
      <c r="K430" s="47"/>
      <c r="L430" s="46"/>
    </row>
    <row r="431" spans="1:12" ht="14.4" x14ac:dyDescent="0.3">
      <c r="A431" s="25"/>
      <c r="B431" s="16"/>
      <c r="C431" s="11"/>
      <c r="D431" s="7" t="s">
        <v>22</v>
      </c>
      <c r="E431" s="45"/>
      <c r="F431" s="46"/>
      <c r="G431" s="46"/>
      <c r="H431" s="46"/>
      <c r="I431" s="46"/>
      <c r="J431" s="46"/>
      <c r="K431" s="47"/>
      <c r="L431" s="46"/>
    </row>
    <row r="432" spans="1:12" ht="14.4" x14ac:dyDescent="0.3">
      <c r="A432" s="25"/>
      <c r="B432" s="16"/>
      <c r="C432" s="11"/>
      <c r="D432" s="7" t="s">
        <v>23</v>
      </c>
      <c r="E432" s="45"/>
      <c r="F432" s="46"/>
      <c r="G432" s="46"/>
      <c r="H432" s="46"/>
      <c r="I432" s="46"/>
      <c r="J432" s="46"/>
      <c r="K432" s="47"/>
      <c r="L432" s="46"/>
    </row>
    <row r="433" spans="1:12" ht="14.4" x14ac:dyDescent="0.3">
      <c r="A433" s="25"/>
      <c r="B433" s="16"/>
      <c r="C433" s="11"/>
      <c r="D433" s="7" t="s">
        <v>27</v>
      </c>
      <c r="E433" s="45"/>
      <c r="F433" s="46"/>
      <c r="G433" s="46"/>
      <c r="H433" s="46"/>
      <c r="I433" s="46"/>
      <c r="J433" s="46"/>
      <c r="K433" s="47"/>
      <c r="L433" s="46"/>
    </row>
    <row r="434" spans="1:12" ht="14.4" x14ac:dyDescent="0.3">
      <c r="A434" s="25"/>
      <c r="B434" s="16"/>
      <c r="C434" s="11"/>
      <c r="D434" s="6" t="s">
        <v>23</v>
      </c>
      <c r="E434" s="45"/>
      <c r="F434" s="46"/>
      <c r="G434" s="46"/>
      <c r="H434" s="46"/>
      <c r="I434" s="46"/>
      <c r="J434" s="46"/>
      <c r="K434" s="47"/>
      <c r="L434" s="46"/>
    </row>
    <row r="435" spans="1:12" ht="14.4" x14ac:dyDescent="0.3">
      <c r="A435" s="25"/>
      <c r="B435" s="16"/>
      <c r="C435" s="11"/>
      <c r="D435" s="6"/>
      <c r="E435" s="45"/>
      <c r="F435" s="46"/>
      <c r="G435" s="46"/>
      <c r="H435" s="46"/>
      <c r="I435" s="46"/>
      <c r="J435" s="46"/>
      <c r="K435" s="47"/>
      <c r="L435" s="46"/>
    </row>
    <row r="436" spans="1:12" ht="14.4" x14ac:dyDescent="0.3">
      <c r="A436" s="26"/>
      <c r="B436" s="18"/>
      <c r="C436" s="8"/>
      <c r="D436" s="19" t="s">
        <v>39</v>
      </c>
      <c r="E436" s="9"/>
      <c r="F436" s="21">
        <f>SUM(F429:F435)</f>
        <v>0</v>
      </c>
      <c r="G436" s="21">
        <f t="shared" ref="G436" si="309">SUM(G429:G435)</f>
        <v>0</v>
      </c>
      <c r="H436" s="21">
        <f t="shared" ref="H436" si="310">SUM(H429:H435)</f>
        <v>0</v>
      </c>
      <c r="I436" s="21">
        <f t="shared" ref="I436" si="311">SUM(I429:I435)</f>
        <v>0</v>
      </c>
      <c r="J436" s="21">
        <f t="shared" ref="J436" si="312">SUM(J429:J435)</f>
        <v>0</v>
      </c>
      <c r="K436" s="27"/>
      <c r="L436" s="21">
        <f t="shared" ref="L436" si="313">SUM(L429:L435)</f>
        <v>0</v>
      </c>
    </row>
    <row r="437" spans="1:12" ht="14.4" x14ac:dyDescent="0.3">
      <c r="A437" s="28">
        <f>A429</f>
        <v>2</v>
      </c>
      <c r="B437" s="14">
        <f>B429</f>
        <v>5</v>
      </c>
      <c r="C437" s="10" t="s">
        <v>25</v>
      </c>
      <c r="D437" s="12" t="s">
        <v>24</v>
      </c>
      <c r="E437" s="45"/>
      <c r="F437" s="46"/>
      <c r="G437" s="46"/>
      <c r="H437" s="46"/>
      <c r="I437" s="46"/>
      <c r="J437" s="46"/>
      <c r="K437" s="47"/>
      <c r="L437" s="46"/>
    </row>
    <row r="438" spans="1:12" ht="14.4" x14ac:dyDescent="0.3">
      <c r="A438" s="25"/>
      <c r="B438" s="16"/>
      <c r="C438" s="11"/>
      <c r="D438" s="6"/>
      <c r="E438" s="45"/>
      <c r="F438" s="46"/>
      <c r="G438" s="46"/>
      <c r="H438" s="46"/>
      <c r="I438" s="46"/>
      <c r="J438" s="46"/>
      <c r="K438" s="47"/>
      <c r="L438" s="46"/>
    </row>
    <row r="439" spans="1:12" ht="14.4" x14ac:dyDescent="0.3">
      <c r="A439" s="25"/>
      <c r="B439" s="16"/>
      <c r="C439" s="11"/>
      <c r="D439" s="6"/>
      <c r="E439" s="45"/>
      <c r="F439" s="46"/>
      <c r="G439" s="46"/>
      <c r="H439" s="46"/>
      <c r="I439" s="46"/>
      <c r="J439" s="46"/>
      <c r="K439" s="47"/>
      <c r="L439" s="46"/>
    </row>
    <row r="440" spans="1:12" ht="14.4" x14ac:dyDescent="0.3">
      <c r="A440" s="26"/>
      <c r="B440" s="18"/>
      <c r="C440" s="8"/>
      <c r="D440" s="19" t="s">
        <v>39</v>
      </c>
      <c r="E440" s="9"/>
      <c r="F440" s="21">
        <f>SUM(F437:F439)</f>
        <v>0</v>
      </c>
      <c r="G440" s="21">
        <f t="shared" ref="G440" si="314">SUM(G437:G439)</f>
        <v>0</v>
      </c>
      <c r="H440" s="21">
        <f t="shared" ref="H440" si="315">SUM(H437:H439)</f>
        <v>0</v>
      </c>
      <c r="I440" s="21">
        <f t="shared" ref="I440" si="316">SUM(I437:I439)</f>
        <v>0</v>
      </c>
      <c r="J440" s="21">
        <f t="shared" ref="J440" si="317">SUM(J437:J439)</f>
        <v>0</v>
      </c>
      <c r="K440" s="27"/>
      <c r="L440" s="21">
        <f t="shared" ref="L440" ca="1" si="318">SUM(L437:L445)</f>
        <v>0</v>
      </c>
    </row>
    <row r="441" spans="1:12" ht="14.4" x14ac:dyDescent="0.3">
      <c r="A441" s="28">
        <f>A429</f>
        <v>2</v>
      </c>
      <c r="B441" s="14">
        <f>B429</f>
        <v>5</v>
      </c>
      <c r="C441" s="10" t="s">
        <v>26</v>
      </c>
      <c r="D441" s="7" t="s">
        <v>27</v>
      </c>
      <c r="E441" s="45"/>
      <c r="F441" s="46"/>
      <c r="G441" s="46"/>
      <c r="H441" s="46"/>
      <c r="I441" s="46"/>
      <c r="J441" s="46"/>
      <c r="K441" s="47"/>
      <c r="L441" s="46"/>
    </row>
    <row r="442" spans="1:12" ht="14.4" x14ac:dyDescent="0.3">
      <c r="A442" s="25"/>
      <c r="B442" s="16"/>
      <c r="C442" s="11"/>
      <c r="D442" s="7" t="s">
        <v>28</v>
      </c>
      <c r="E442" s="45" t="s">
        <v>83</v>
      </c>
      <c r="F442" s="46">
        <v>250</v>
      </c>
      <c r="G442" s="46">
        <v>4.43</v>
      </c>
      <c r="H442" s="46">
        <v>7.23</v>
      </c>
      <c r="I442" s="46">
        <v>11.18</v>
      </c>
      <c r="J442" s="46">
        <v>127.43</v>
      </c>
      <c r="K442" s="47">
        <v>39</v>
      </c>
      <c r="L442" s="53">
        <v>16</v>
      </c>
    </row>
    <row r="443" spans="1:12" ht="14.4" x14ac:dyDescent="0.3">
      <c r="A443" s="25"/>
      <c r="B443" s="16"/>
      <c r="C443" s="11"/>
      <c r="D443" s="7" t="s">
        <v>29</v>
      </c>
      <c r="E443" s="45" t="s">
        <v>88</v>
      </c>
      <c r="F443" s="46">
        <v>100</v>
      </c>
      <c r="G443" s="46">
        <v>18.2</v>
      </c>
      <c r="H443" s="46">
        <v>7.55</v>
      </c>
      <c r="I443" s="46">
        <v>2.2999999999999998</v>
      </c>
      <c r="J443" s="46">
        <v>149.94999999999999</v>
      </c>
      <c r="K443" s="47">
        <v>367</v>
      </c>
      <c r="L443" s="53">
        <v>40</v>
      </c>
    </row>
    <row r="444" spans="1:12" ht="14.4" x14ac:dyDescent="0.3">
      <c r="A444" s="25"/>
      <c r="B444" s="16"/>
      <c r="C444" s="11"/>
      <c r="D444" s="7" t="s">
        <v>30</v>
      </c>
      <c r="E444" s="45" t="s">
        <v>87</v>
      </c>
      <c r="F444" s="46">
        <v>150</v>
      </c>
      <c r="G444" s="46">
        <v>3.45</v>
      </c>
      <c r="H444" s="46">
        <v>5.55</v>
      </c>
      <c r="I444" s="46">
        <v>35.1</v>
      </c>
      <c r="J444" s="46">
        <v>204.15</v>
      </c>
      <c r="K444" s="47">
        <v>94</v>
      </c>
      <c r="L444" s="53">
        <v>16</v>
      </c>
    </row>
    <row r="445" spans="1:12" ht="14.4" x14ac:dyDescent="0.3">
      <c r="A445" s="25"/>
      <c r="B445" s="16"/>
      <c r="C445" s="11"/>
      <c r="D445" s="7" t="s">
        <v>31</v>
      </c>
      <c r="E445" s="45" t="s">
        <v>59</v>
      </c>
      <c r="F445" s="46">
        <v>200</v>
      </c>
      <c r="G445" s="46">
        <v>0.6</v>
      </c>
      <c r="H445" s="46">
        <v>0.1</v>
      </c>
      <c r="I445" s="46">
        <v>20.100000000000001</v>
      </c>
      <c r="J445" s="46">
        <v>83.7</v>
      </c>
      <c r="K445" s="47">
        <v>495</v>
      </c>
      <c r="L445" s="53">
        <v>5</v>
      </c>
    </row>
    <row r="446" spans="1:12" ht="14.4" x14ac:dyDescent="0.3">
      <c r="A446" s="25"/>
      <c r="B446" s="16"/>
      <c r="C446" s="11"/>
      <c r="D446" s="7" t="s">
        <v>32</v>
      </c>
      <c r="E446" s="45" t="s">
        <v>60</v>
      </c>
      <c r="F446" s="46">
        <v>50</v>
      </c>
      <c r="G446" s="46">
        <v>3.8</v>
      </c>
      <c r="H446" s="46">
        <v>0.4</v>
      </c>
      <c r="I446" s="46">
        <v>24.6</v>
      </c>
      <c r="J446" s="46">
        <v>117.2</v>
      </c>
      <c r="K446" s="47">
        <v>573</v>
      </c>
      <c r="L446" s="53">
        <v>2</v>
      </c>
    </row>
    <row r="447" spans="1:12" ht="14.4" x14ac:dyDescent="0.3">
      <c r="A447" s="25"/>
      <c r="B447" s="16"/>
      <c r="C447" s="11"/>
      <c r="D447" s="7" t="s">
        <v>33</v>
      </c>
      <c r="E447" s="45" t="s">
        <v>61</v>
      </c>
      <c r="F447" s="46">
        <v>20</v>
      </c>
      <c r="G447" s="46">
        <v>1.6</v>
      </c>
      <c r="H447" s="46">
        <v>0.3</v>
      </c>
      <c r="I447" s="46">
        <v>8.02</v>
      </c>
      <c r="J447" s="46">
        <v>41.18</v>
      </c>
      <c r="K447" s="47">
        <v>574</v>
      </c>
      <c r="L447" s="53">
        <v>2</v>
      </c>
    </row>
    <row r="448" spans="1:12" ht="14.4" x14ac:dyDescent="0.3">
      <c r="A448" s="25"/>
      <c r="B448" s="16"/>
      <c r="C448" s="11"/>
      <c r="D448" s="6"/>
      <c r="E448" s="45"/>
      <c r="F448" s="46"/>
      <c r="G448" s="46"/>
      <c r="H448" s="46"/>
      <c r="I448" s="46"/>
      <c r="J448" s="46"/>
      <c r="K448" s="47"/>
      <c r="L448" s="46"/>
    </row>
    <row r="449" spans="1:12" ht="14.4" x14ac:dyDescent="0.3">
      <c r="A449" s="25"/>
      <c r="B449" s="16"/>
      <c r="C449" s="11"/>
      <c r="D449" s="6"/>
      <c r="E449" s="45"/>
      <c r="F449" s="46"/>
      <c r="G449" s="46"/>
      <c r="H449" s="46"/>
      <c r="I449" s="46"/>
      <c r="J449" s="46"/>
      <c r="K449" s="47"/>
      <c r="L449" s="46"/>
    </row>
    <row r="450" spans="1:12" ht="14.4" x14ac:dyDescent="0.3">
      <c r="A450" s="26"/>
      <c r="B450" s="18"/>
      <c r="C450" s="8"/>
      <c r="D450" s="19" t="s">
        <v>39</v>
      </c>
      <c r="E450" s="9"/>
      <c r="F450" s="21">
        <f>SUM(F441:F449)</f>
        <v>770</v>
      </c>
      <c r="G450" s="21">
        <f t="shared" ref="G450" si="319">SUM(G441:G449)</f>
        <v>32.08</v>
      </c>
      <c r="H450" s="21">
        <f t="shared" ref="H450" si="320">SUM(H441:H449)</f>
        <v>21.130000000000003</v>
      </c>
      <c r="I450" s="21">
        <f t="shared" ref="I450" si="321">SUM(I441:I449)</f>
        <v>101.3</v>
      </c>
      <c r="J450" s="21">
        <f t="shared" ref="J450" si="322">SUM(J441:J449)</f>
        <v>723.61</v>
      </c>
      <c r="K450" s="27"/>
      <c r="L450" s="21">
        <f>SUM(L441:L449)</f>
        <v>81</v>
      </c>
    </row>
    <row r="451" spans="1:12" ht="14.4" x14ac:dyDescent="0.3">
      <c r="A451" s="28">
        <f>A429</f>
        <v>2</v>
      </c>
      <c r="B451" s="14">
        <f>B429</f>
        <v>5</v>
      </c>
      <c r="C451" s="10" t="s">
        <v>34</v>
      </c>
      <c r="D451" s="12" t="s">
        <v>35</v>
      </c>
      <c r="E451" s="45"/>
      <c r="F451" s="46"/>
      <c r="G451" s="46"/>
      <c r="H451" s="46"/>
      <c r="I451" s="46"/>
      <c r="J451" s="46"/>
      <c r="K451" s="47"/>
      <c r="L451" s="46"/>
    </row>
    <row r="452" spans="1:12" ht="14.4" x14ac:dyDescent="0.3">
      <c r="A452" s="25"/>
      <c r="B452" s="16"/>
      <c r="C452" s="11"/>
      <c r="D452" s="12" t="s">
        <v>31</v>
      </c>
      <c r="E452" s="45"/>
      <c r="F452" s="46"/>
      <c r="G452" s="46"/>
      <c r="H452" s="46"/>
      <c r="I452" s="46"/>
      <c r="J452" s="46"/>
      <c r="K452" s="47"/>
      <c r="L452" s="46"/>
    </row>
    <row r="453" spans="1:12" ht="14.4" x14ac:dyDescent="0.3">
      <c r="A453" s="25"/>
      <c r="B453" s="16"/>
      <c r="C453" s="11"/>
      <c r="D453" s="6"/>
      <c r="E453" s="45"/>
      <c r="F453" s="46"/>
      <c r="G453" s="46"/>
      <c r="H453" s="46"/>
      <c r="I453" s="46"/>
      <c r="J453" s="46"/>
      <c r="K453" s="47"/>
      <c r="L453" s="46"/>
    </row>
    <row r="454" spans="1:12" ht="14.4" x14ac:dyDescent="0.3">
      <c r="A454" s="25"/>
      <c r="B454" s="16"/>
      <c r="C454" s="11"/>
      <c r="D454" s="6"/>
      <c r="E454" s="45"/>
      <c r="F454" s="46"/>
      <c r="G454" s="46"/>
      <c r="H454" s="46"/>
      <c r="I454" s="46"/>
      <c r="J454" s="46"/>
      <c r="K454" s="47"/>
      <c r="L454" s="46"/>
    </row>
    <row r="455" spans="1:12" ht="14.4" x14ac:dyDescent="0.3">
      <c r="A455" s="26"/>
      <c r="B455" s="18"/>
      <c r="C455" s="8"/>
      <c r="D455" s="19" t="s">
        <v>39</v>
      </c>
      <c r="E455" s="9"/>
      <c r="F455" s="21">
        <f>SUM(F451:F454)</f>
        <v>0</v>
      </c>
      <c r="G455" s="21">
        <f t="shared" ref="G455" si="323">SUM(G451:G454)</f>
        <v>0</v>
      </c>
      <c r="H455" s="21">
        <f t="shared" ref="H455" si="324">SUM(H451:H454)</f>
        <v>0</v>
      </c>
      <c r="I455" s="21">
        <f t="shared" ref="I455" si="325">SUM(I451:I454)</f>
        <v>0</v>
      </c>
      <c r="J455" s="21">
        <f t="shared" ref="J455" si="326">SUM(J451:J454)</f>
        <v>0</v>
      </c>
      <c r="K455" s="27"/>
      <c r="L455" s="21">
        <f t="shared" ref="L455" si="327">SUM(L448:L454)</f>
        <v>81</v>
      </c>
    </row>
    <row r="456" spans="1:12" ht="14.4" x14ac:dyDescent="0.3">
      <c r="A456" s="28">
        <f>A429</f>
        <v>2</v>
      </c>
      <c r="B456" s="14">
        <f>B429</f>
        <v>5</v>
      </c>
      <c r="C456" s="10" t="s">
        <v>36</v>
      </c>
      <c r="D456" s="7" t="s">
        <v>21</v>
      </c>
      <c r="E456" s="45"/>
      <c r="F456" s="46"/>
      <c r="G456" s="46"/>
      <c r="H456" s="46"/>
      <c r="I456" s="46"/>
      <c r="J456" s="46"/>
      <c r="K456" s="47"/>
      <c r="L456" s="46"/>
    </row>
    <row r="457" spans="1:12" ht="14.4" x14ac:dyDescent="0.3">
      <c r="A457" s="25"/>
      <c r="B457" s="16"/>
      <c r="C457" s="11"/>
      <c r="D457" s="7" t="s">
        <v>30</v>
      </c>
      <c r="E457" s="45"/>
      <c r="F457" s="46"/>
      <c r="G457" s="46"/>
      <c r="H457" s="46"/>
      <c r="I457" s="46"/>
      <c r="J457" s="46"/>
      <c r="K457" s="47"/>
      <c r="L457" s="46"/>
    </row>
    <row r="458" spans="1:12" ht="14.4" x14ac:dyDescent="0.3">
      <c r="A458" s="25"/>
      <c r="B458" s="16"/>
      <c r="C458" s="11"/>
      <c r="D458" s="7" t="s">
        <v>31</v>
      </c>
      <c r="E458" s="45"/>
      <c r="F458" s="46"/>
      <c r="G458" s="46"/>
      <c r="H458" s="46"/>
      <c r="I458" s="46"/>
      <c r="J458" s="46"/>
      <c r="K458" s="47"/>
      <c r="L458" s="46"/>
    </row>
    <row r="459" spans="1:12" ht="14.4" x14ac:dyDescent="0.3">
      <c r="A459" s="25"/>
      <c r="B459" s="16"/>
      <c r="C459" s="11"/>
      <c r="D459" s="7" t="s">
        <v>23</v>
      </c>
      <c r="E459" s="45"/>
      <c r="F459" s="46"/>
      <c r="G459" s="46"/>
      <c r="H459" s="46"/>
      <c r="I459" s="46"/>
      <c r="J459" s="46"/>
      <c r="K459" s="47"/>
      <c r="L459" s="46"/>
    </row>
    <row r="460" spans="1:12" ht="14.4" x14ac:dyDescent="0.3">
      <c r="A460" s="25"/>
      <c r="B460" s="16"/>
      <c r="C460" s="11"/>
      <c r="D460" s="6"/>
      <c r="E460" s="45"/>
      <c r="F460" s="46"/>
      <c r="G460" s="46"/>
      <c r="H460" s="46"/>
      <c r="I460" s="46"/>
      <c r="J460" s="46"/>
      <c r="K460" s="47"/>
      <c r="L460" s="46"/>
    </row>
    <row r="461" spans="1:12" ht="14.4" x14ac:dyDescent="0.3">
      <c r="A461" s="25"/>
      <c r="B461" s="16"/>
      <c r="C461" s="11"/>
      <c r="D461" s="6"/>
      <c r="E461" s="45"/>
      <c r="F461" s="46"/>
      <c r="G461" s="46"/>
      <c r="H461" s="46"/>
      <c r="I461" s="46"/>
      <c r="J461" s="46"/>
      <c r="K461" s="47"/>
      <c r="L461" s="46"/>
    </row>
    <row r="462" spans="1:12" ht="14.4" x14ac:dyDescent="0.3">
      <c r="A462" s="26"/>
      <c r="B462" s="18"/>
      <c r="C462" s="8"/>
      <c r="D462" s="19" t="s">
        <v>39</v>
      </c>
      <c r="E462" s="9"/>
      <c r="F462" s="21">
        <f>SUM(F456:F461)</f>
        <v>0</v>
      </c>
      <c r="G462" s="21">
        <f t="shared" ref="G462" si="328">SUM(G456:G461)</f>
        <v>0</v>
      </c>
      <c r="H462" s="21">
        <f t="shared" ref="H462" si="329">SUM(H456:H461)</f>
        <v>0</v>
      </c>
      <c r="I462" s="21">
        <f t="shared" ref="I462" si="330">SUM(I456:I461)</f>
        <v>0</v>
      </c>
      <c r="J462" s="21">
        <f t="shared" ref="J462" si="331">SUM(J456:J461)</f>
        <v>0</v>
      </c>
      <c r="K462" s="27"/>
      <c r="L462" s="21">
        <f t="shared" ref="L462" ca="1" si="332">SUM(L456:L464)</f>
        <v>0</v>
      </c>
    </row>
    <row r="463" spans="1:12" ht="14.4" x14ac:dyDescent="0.3">
      <c r="A463" s="28">
        <f>A429</f>
        <v>2</v>
      </c>
      <c r="B463" s="14">
        <f>B429</f>
        <v>5</v>
      </c>
      <c r="C463" s="10" t="s">
        <v>37</v>
      </c>
      <c r="D463" s="12" t="s">
        <v>38</v>
      </c>
      <c r="E463" s="45"/>
      <c r="F463" s="46"/>
      <c r="G463" s="46"/>
      <c r="H463" s="46"/>
      <c r="I463" s="46"/>
      <c r="J463" s="46"/>
      <c r="K463" s="47"/>
      <c r="L463" s="46"/>
    </row>
    <row r="464" spans="1:12" ht="14.4" x14ac:dyDescent="0.3">
      <c r="A464" s="25"/>
      <c r="B464" s="16"/>
      <c r="C464" s="11"/>
      <c r="D464" s="12" t="s">
        <v>35</v>
      </c>
      <c r="E464" s="45"/>
      <c r="F464" s="46"/>
      <c r="G464" s="46"/>
      <c r="H464" s="46"/>
      <c r="I464" s="46"/>
      <c r="J464" s="46"/>
      <c r="K464" s="47"/>
      <c r="L464" s="46"/>
    </row>
    <row r="465" spans="1:12" ht="14.4" x14ac:dyDescent="0.3">
      <c r="A465" s="25"/>
      <c r="B465" s="16"/>
      <c r="C465" s="11"/>
      <c r="D465" s="12" t="s">
        <v>31</v>
      </c>
      <c r="E465" s="45"/>
      <c r="F465" s="46"/>
      <c r="G465" s="46"/>
      <c r="H465" s="46"/>
      <c r="I465" s="46"/>
      <c r="J465" s="46"/>
      <c r="K465" s="47"/>
      <c r="L465" s="46"/>
    </row>
    <row r="466" spans="1:12" ht="14.4" x14ac:dyDescent="0.3">
      <c r="A466" s="25"/>
      <c r="B466" s="16"/>
      <c r="C466" s="11"/>
      <c r="D466" s="12" t="s">
        <v>24</v>
      </c>
      <c r="E466" s="45"/>
      <c r="F466" s="46"/>
      <c r="G466" s="46"/>
      <c r="H466" s="46"/>
      <c r="I466" s="46"/>
      <c r="J466" s="46"/>
      <c r="K466" s="47"/>
      <c r="L466" s="46"/>
    </row>
    <row r="467" spans="1:12" ht="14.4" x14ac:dyDescent="0.3">
      <c r="A467" s="25"/>
      <c r="B467" s="16"/>
      <c r="C467" s="11"/>
      <c r="D467" s="6"/>
      <c r="E467" s="45"/>
      <c r="F467" s="46"/>
      <c r="G467" s="46"/>
      <c r="H467" s="46"/>
      <c r="I467" s="46"/>
      <c r="J467" s="46"/>
      <c r="K467" s="47"/>
      <c r="L467" s="46"/>
    </row>
    <row r="468" spans="1:12" ht="14.4" x14ac:dyDescent="0.3">
      <c r="A468" s="25"/>
      <c r="B468" s="16"/>
      <c r="C468" s="11"/>
      <c r="D468" s="6"/>
      <c r="E468" s="45"/>
      <c r="F468" s="46"/>
      <c r="G468" s="46"/>
      <c r="H468" s="46"/>
      <c r="I468" s="46"/>
      <c r="J468" s="46"/>
      <c r="K468" s="47"/>
      <c r="L468" s="46"/>
    </row>
    <row r="469" spans="1:12" ht="14.4" x14ac:dyDescent="0.3">
      <c r="A469" s="26"/>
      <c r="B469" s="18"/>
      <c r="C469" s="8"/>
      <c r="D469" s="20" t="s">
        <v>39</v>
      </c>
      <c r="E469" s="9"/>
      <c r="F469" s="21">
        <f>SUM(F463:F468)</f>
        <v>0</v>
      </c>
      <c r="G469" s="21">
        <f t="shared" ref="G469" si="333">SUM(G463:G468)</f>
        <v>0</v>
      </c>
      <c r="H469" s="21">
        <f t="shared" ref="H469" si="334">SUM(H463:H468)</f>
        <v>0</v>
      </c>
      <c r="I469" s="21">
        <f t="shared" ref="I469" si="335">SUM(I463:I468)</f>
        <v>0</v>
      </c>
      <c r="J469" s="21">
        <f t="shared" ref="J469" si="336">SUM(J463:J468)</f>
        <v>0</v>
      </c>
      <c r="K469" s="27"/>
      <c r="L469" s="21">
        <f t="shared" ref="L469" ca="1" si="337">SUM(L463:L471)</f>
        <v>0</v>
      </c>
    </row>
    <row r="470" spans="1:12" ht="15.75" customHeight="1" x14ac:dyDescent="0.25">
      <c r="A470" s="31">
        <f>A429</f>
        <v>2</v>
      </c>
      <c r="B470" s="32">
        <f>B429</f>
        <v>5</v>
      </c>
      <c r="C470" s="54" t="s">
        <v>4</v>
      </c>
      <c r="D470" s="55"/>
      <c r="E470" s="33"/>
      <c r="F470" s="34">
        <f>F436+F440+F450+F455+F462+F469</f>
        <v>770</v>
      </c>
      <c r="G470" s="34">
        <f t="shared" ref="G470" si="338">G436+G440+G450+G455+G462+G469</f>
        <v>32.08</v>
      </c>
      <c r="H470" s="34">
        <f t="shared" ref="H470" si="339">H436+H440+H450+H455+H462+H469</f>
        <v>21.130000000000003</v>
      </c>
      <c r="I470" s="34">
        <f t="shared" ref="I470" si="340">I436+I440+I450+I455+I462+I469</f>
        <v>101.3</v>
      </c>
      <c r="J470" s="34">
        <f t="shared" ref="J470" si="341">J436+J440+J450+J455+J462+J469</f>
        <v>723.61</v>
      </c>
      <c r="K470" s="35"/>
      <c r="L470" s="34">
        <f t="shared" ref="L470" ca="1" si="342">L436+L440+L450+L455+L462+L469</f>
        <v>0</v>
      </c>
    </row>
    <row r="471" spans="1:12" ht="14.4" x14ac:dyDescent="0.3">
      <c r="A471" s="22">
        <v>2</v>
      </c>
      <c r="B471" s="23">
        <v>6</v>
      </c>
      <c r="C471" s="24" t="s">
        <v>20</v>
      </c>
      <c r="D471" s="5" t="s">
        <v>21</v>
      </c>
      <c r="E471" s="42"/>
      <c r="F471" s="43"/>
      <c r="G471" s="43"/>
      <c r="H471" s="43"/>
      <c r="I471" s="43"/>
      <c r="J471" s="43"/>
      <c r="K471" s="44"/>
      <c r="L471" s="43"/>
    </row>
    <row r="472" spans="1:12" ht="14.4" x14ac:dyDescent="0.3">
      <c r="A472" s="25"/>
      <c r="B472" s="16"/>
      <c r="C472" s="11"/>
      <c r="D472" s="6" t="s">
        <v>23</v>
      </c>
      <c r="E472" s="45"/>
      <c r="F472" s="46"/>
      <c r="G472" s="46"/>
      <c r="H472" s="46"/>
      <c r="I472" s="46"/>
      <c r="J472" s="46"/>
      <c r="K472" s="47"/>
      <c r="L472" s="46"/>
    </row>
    <row r="473" spans="1:12" ht="14.4" x14ac:dyDescent="0.3">
      <c r="A473" s="25"/>
      <c r="B473" s="16"/>
      <c r="C473" s="11"/>
      <c r="D473" s="7"/>
      <c r="E473" s="45"/>
      <c r="F473" s="46"/>
      <c r="G473" s="46"/>
      <c r="H473" s="46"/>
      <c r="I473" s="46"/>
      <c r="J473" s="46"/>
      <c r="K473" s="47"/>
      <c r="L473" s="46"/>
    </row>
    <row r="474" spans="1:12" ht="14.4" x14ac:dyDescent="0.3">
      <c r="A474" s="25"/>
      <c r="B474" s="16"/>
      <c r="C474" s="11"/>
      <c r="D474" s="7" t="s">
        <v>23</v>
      </c>
      <c r="E474" s="45"/>
      <c r="F474" s="46"/>
      <c r="G474" s="46"/>
      <c r="H474" s="46"/>
      <c r="I474" s="46"/>
      <c r="J474" s="46"/>
      <c r="K474" s="47"/>
      <c r="L474" s="46"/>
    </row>
    <row r="475" spans="1:12" ht="14.4" x14ac:dyDescent="0.3">
      <c r="A475" s="25"/>
      <c r="B475" s="16"/>
      <c r="C475" s="11"/>
      <c r="D475" s="12" t="s">
        <v>38</v>
      </c>
      <c r="E475" s="45"/>
      <c r="F475" s="46"/>
      <c r="G475" s="46"/>
      <c r="H475" s="46"/>
      <c r="I475" s="46"/>
      <c r="J475" s="46"/>
      <c r="K475" s="47"/>
      <c r="L475" s="46"/>
    </row>
    <row r="476" spans="1:12" ht="14.4" x14ac:dyDescent="0.3">
      <c r="A476" s="25"/>
      <c r="B476" s="16"/>
      <c r="C476" s="11"/>
      <c r="D476" s="7" t="s">
        <v>24</v>
      </c>
      <c r="E476" s="45"/>
      <c r="F476" s="46"/>
      <c r="G476" s="46"/>
      <c r="H476" s="46"/>
      <c r="I476" s="46"/>
      <c r="J476" s="46"/>
      <c r="K476" s="47"/>
      <c r="L476" s="46"/>
    </row>
    <row r="477" spans="1:12" ht="14.4" x14ac:dyDescent="0.3">
      <c r="A477" s="25"/>
      <c r="B477" s="16"/>
      <c r="C477" s="11"/>
      <c r="D477" s="6" t="s">
        <v>47</v>
      </c>
      <c r="E477" s="45"/>
      <c r="F477" s="46"/>
      <c r="G477" s="46"/>
      <c r="H477" s="46"/>
      <c r="I477" s="46"/>
      <c r="J477" s="46"/>
      <c r="K477" s="47"/>
      <c r="L477" s="46"/>
    </row>
    <row r="478" spans="1:12" ht="14.4" x14ac:dyDescent="0.3">
      <c r="A478" s="25"/>
      <c r="B478" s="16"/>
      <c r="C478" s="11"/>
      <c r="D478" s="6"/>
      <c r="E478" s="45"/>
      <c r="F478" s="46"/>
      <c r="G478" s="46"/>
      <c r="H478" s="46"/>
      <c r="I478" s="46"/>
      <c r="J478" s="46"/>
      <c r="K478" s="47"/>
      <c r="L478" s="46"/>
    </row>
    <row r="479" spans="1:12" ht="14.4" x14ac:dyDescent="0.3">
      <c r="A479" s="26"/>
      <c r="B479" s="18"/>
      <c r="C479" s="8"/>
      <c r="D479" s="19" t="s">
        <v>39</v>
      </c>
      <c r="E479" s="9"/>
      <c r="F479" s="21">
        <f>SUM(F471:F478)</f>
        <v>0</v>
      </c>
      <c r="G479" s="21">
        <f t="shared" ref="G479" si="343">SUM(G471:G478)</f>
        <v>0</v>
      </c>
      <c r="H479" s="21">
        <f t="shared" ref="H479" si="344">SUM(H471:H478)</f>
        <v>0</v>
      </c>
      <c r="I479" s="21">
        <f t="shared" ref="I479" si="345">SUM(I471:I478)</f>
        <v>0</v>
      </c>
      <c r="J479" s="21">
        <f t="shared" ref="J479" si="346">SUM(J471:J478)</f>
        <v>0</v>
      </c>
      <c r="K479" s="27"/>
      <c r="L479" s="21">
        <f>SUM(L471:L478)</f>
        <v>0</v>
      </c>
    </row>
    <row r="480" spans="1:12" ht="14.4" x14ac:dyDescent="0.3">
      <c r="A480" s="28">
        <f>A471</f>
        <v>2</v>
      </c>
      <c r="B480" s="14">
        <f>B471</f>
        <v>6</v>
      </c>
      <c r="C480" s="10" t="s">
        <v>25</v>
      </c>
      <c r="D480" s="12" t="s">
        <v>24</v>
      </c>
      <c r="E480" s="45"/>
      <c r="F480" s="46"/>
      <c r="G480" s="46"/>
      <c r="H480" s="46"/>
      <c r="I480" s="46"/>
      <c r="J480" s="46"/>
      <c r="K480" s="47"/>
      <c r="L480" s="46"/>
    </row>
    <row r="481" spans="1:12" ht="14.4" x14ac:dyDescent="0.3">
      <c r="A481" s="25"/>
      <c r="B481" s="16"/>
      <c r="C481" s="11"/>
      <c r="D481" s="6"/>
      <c r="E481" s="45"/>
      <c r="F481" s="46"/>
      <c r="G481" s="46"/>
      <c r="H481" s="46"/>
      <c r="I481" s="46"/>
      <c r="J481" s="46"/>
      <c r="K481" s="47"/>
      <c r="L481" s="46"/>
    </row>
    <row r="482" spans="1:12" ht="14.4" x14ac:dyDescent="0.3">
      <c r="A482" s="25"/>
      <c r="B482" s="16"/>
      <c r="C482" s="11"/>
      <c r="D482" s="6"/>
      <c r="E482" s="45"/>
      <c r="F482" s="46"/>
      <c r="G482" s="46"/>
      <c r="H482" s="46"/>
      <c r="I482" s="46"/>
      <c r="J482" s="46"/>
      <c r="K482" s="47"/>
      <c r="L482" s="46"/>
    </row>
    <row r="483" spans="1:12" ht="14.4" x14ac:dyDescent="0.3">
      <c r="A483" s="26"/>
      <c r="B483" s="18"/>
      <c r="C483" s="8"/>
      <c r="D483" s="19" t="s">
        <v>39</v>
      </c>
      <c r="E483" s="9"/>
      <c r="F483" s="21">
        <f>SUM(F480:F482)</f>
        <v>0</v>
      </c>
      <c r="G483" s="21">
        <f t="shared" ref="G483" si="347">SUM(G480:G482)</f>
        <v>0</v>
      </c>
      <c r="H483" s="21">
        <f t="shared" ref="H483" si="348">SUM(H480:H482)</f>
        <v>0</v>
      </c>
      <c r="I483" s="21">
        <f t="shared" ref="I483" si="349">SUM(I480:I482)</f>
        <v>0</v>
      </c>
      <c r="J483" s="21">
        <f t="shared" ref="J483" si="350">SUM(J480:J482)</f>
        <v>0</v>
      </c>
      <c r="K483" s="27"/>
      <c r="L483" s="21">
        <f t="shared" ref="L483" ca="1" si="351">SUM(L480:L488)</f>
        <v>0</v>
      </c>
    </row>
    <row r="484" spans="1:12" ht="14.4" x14ac:dyDescent="0.3">
      <c r="A484" s="28">
        <f>A471</f>
        <v>2</v>
      </c>
      <c r="B484" s="14">
        <f>B471</f>
        <v>6</v>
      </c>
      <c r="C484" s="10" t="s">
        <v>26</v>
      </c>
      <c r="D484" s="7" t="s">
        <v>27</v>
      </c>
      <c r="E484" s="45"/>
      <c r="F484" s="46"/>
      <c r="G484" s="46"/>
      <c r="H484" s="46"/>
      <c r="I484" s="46"/>
      <c r="J484" s="46"/>
      <c r="K484" s="47"/>
      <c r="L484" s="46"/>
    </row>
    <row r="485" spans="1:12" ht="14.4" x14ac:dyDescent="0.3">
      <c r="A485" s="25"/>
      <c r="B485" s="16"/>
      <c r="C485" s="11"/>
      <c r="D485" s="7" t="s">
        <v>28</v>
      </c>
      <c r="E485" s="45"/>
      <c r="F485" s="46"/>
      <c r="G485" s="46"/>
      <c r="H485" s="46"/>
      <c r="I485" s="46"/>
      <c r="J485" s="46"/>
      <c r="K485" s="47"/>
      <c r="L485" s="46"/>
    </row>
    <row r="486" spans="1:12" ht="14.4" x14ac:dyDescent="0.3">
      <c r="A486" s="25"/>
      <c r="B486" s="16"/>
      <c r="C486" s="11"/>
      <c r="D486" s="7" t="s">
        <v>29</v>
      </c>
      <c r="E486" s="45"/>
      <c r="F486" s="46"/>
      <c r="G486" s="46"/>
      <c r="H486" s="46"/>
      <c r="I486" s="46"/>
      <c r="J486" s="46"/>
      <c r="K486" s="47"/>
      <c r="L486" s="46"/>
    </row>
    <row r="487" spans="1:12" ht="14.4" x14ac:dyDescent="0.3">
      <c r="A487" s="25"/>
      <c r="B487" s="16"/>
      <c r="C487" s="11"/>
      <c r="D487" s="7" t="s">
        <v>30</v>
      </c>
      <c r="E487" s="45"/>
      <c r="F487" s="46"/>
      <c r="G487" s="46"/>
      <c r="H487" s="46"/>
      <c r="I487" s="46"/>
      <c r="J487" s="46"/>
      <c r="K487" s="47"/>
      <c r="L487" s="46"/>
    </row>
    <row r="488" spans="1:12" ht="14.4" x14ac:dyDescent="0.3">
      <c r="A488" s="25"/>
      <c r="B488" s="16"/>
      <c r="C488" s="11"/>
      <c r="D488" s="7" t="s">
        <v>31</v>
      </c>
      <c r="E488" s="45" t="s">
        <v>86</v>
      </c>
      <c r="F488" s="46">
        <v>400</v>
      </c>
      <c r="G488" s="46">
        <v>1.2</v>
      </c>
      <c r="H488" s="46">
        <v>0.3</v>
      </c>
      <c r="I488" s="46">
        <v>29.5</v>
      </c>
      <c r="J488" s="46">
        <v>125.5</v>
      </c>
      <c r="K488" s="47">
        <v>501</v>
      </c>
      <c r="L488" s="46">
        <v>28.74</v>
      </c>
    </row>
    <row r="489" spans="1:12" ht="14.4" x14ac:dyDescent="0.3">
      <c r="A489" s="25"/>
      <c r="B489" s="16"/>
      <c r="C489" s="11"/>
      <c r="D489" s="7" t="s">
        <v>32</v>
      </c>
      <c r="E489" s="45" t="s">
        <v>50</v>
      </c>
      <c r="F489" s="46">
        <v>40</v>
      </c>
      <c r="G489" s="46">
        <v>3.04</v>
      </c>
      <c r="H489" s="46">
        <v>0.32</v>
      </c>
      <c r="I489" s="46">
        <v>19.68</v>
      </c>
      <c r="J489" s="46">
        <v>93.76</v>
      </c>
      <c r="K489" s="47">
        <v>573</v>
      </c>
      <c r="L489" s="46">
        <v>2</v>
      </c>
    </row>
    <row r="490" spans="1:12" ht="14.4" x14ac:dyDescent="0.3">
      <c r="A490" s="25"/>
      <c r="B490" s="16"/>
      <c r="C490" s="11"/>
      <c r="D490" s="7" t="s">
        <v>33</v>
      </c>
      <c r="E490" s="45"/>
      <c r="F490" s="46"/>
      <c r="G490" s="46"/>
      <c r="H490" s="46"/>
      <c r="I490" s="46"/>
      <c r="J490" s="46"/>
      <c r="K490" s="47"/>
      <c r="L490" s="46"/>
    </row>
    <row r="491" spans="1:12" ht="14.4" x14ac:dyDescent="0.3">
      <c r="A491" s="25"/>
      <c r="B491" s="16"/>
      <c r="C491" s="11"/>
      <c r="D491" s="6" t="s">
        <v>48</v>
      </c>
      <c r="E491" s="45"/>
      <c r="F491" s="46"/>
      <c r="G491" s="46"/>
      <c r="H491" s="46"/>
      <c r="I491" s="46"/>
      <c r="J491" s="46"/>
      <c r="K491" s="47"/>
      <c r="L491" s="46"/>
    </row>
    <row r="492" spans="1:12" ht="14.4" x14ac:dyDescent="0.3">
      <c r="A492" s="25"/>
      <c r="B492" s="16"/>
      <c r="C492" s="11"/>
      <c r="D492" s="6" t="s">
        <v>84</v>
      </c>
      <c r="E492" s="45" t="s">
        <v>85</v>
      </c>
      <c r="F492" s="46">
        <v>180</v>
      </c>
      <c r="G492" s="46">
        <v>21</v>
      </c>
      <c r="H492" s="46">
        <v>10.050000000000001</v>
      </c>
      <c r="I492" s="46">
        <v>36.299999999999997</v>
      </c>
      <c r="J492" s="46">
        <v>319.64999999999998</v>
      </c>
      <c r="K492" s="47">
        <v>284</v>
      </c>
      <c r="L492" s="46">
        <v>50.26</v>
      </c>
    </row>
    <row r="493" spans="1:12" ht="14.4" x14ac:dyDescent="0.3">
      <c r="A493" s="26"/>
      <c r="B493" s="18"/>
      <c r="C493" s="8"/>
      <c r="D493" s="19" t="s">
        <v>39</v>
      </c>
      <c r="E493" s="9"/>
      <c r="F493" s="21">
        <f>SUM(F484:F492)</f>
        <v>620</v>
      </c>
      <c r="G493" s="21">
        <f t="shared" ref="G493" si="352">SUM(G484:G492)</f>
        <v>25.240000000000002</v>
      </c>
      <c r="H493" s="21">
        <f t="shared" ref="H493" si="353">SUM(H484:H492)</f>
        <v>10.67</v>
      </c>
      <c r="I493" s="21">
        <f t="shared" ref="I493" si="354">SUM(I484:I492)</f>
        <v>85.47999999999999</v>
      </c>
      <c r="J493" s="21">
        <f t="shared" ref="J493" si="355">SUM(J484:J492)</f>
        <v>538.91</v>
      </c>
      <c r="K493" s="27"/>
      <c r="L493" s="21">
        <f t="shared" ref="L493" ca="1" si="356">SUM(L490:L498)</f>
        <v>0</v>
      </c>
    </row>
    <row r="494" spans="1:12" ht="14.4" x14ac:dyDescent="0.3">
      <c r="A494" s="28">
        <f>A471</f>
        <v>2</v>
      </c>
      <c r="B494" s="14">
        <f>B471</f>
        <v>6</v>
      </c>
      <c r="C494" s="10" t="s">
        <v>34</v>
      </c>
      <c r="D494" s="12" t="s">
        <v>35</v>
      </c>
      <c r="E494" s="45"/>
      <c r="F494" s="46"/>
      <c r="G494" s="46"/>
      <c r="H494" s="46"/>
      <c r="I494" s="46"/>
      <c r="J494" s="46"/>
      <c r="K494" s="47"/>
      <c r="L494" s="46"/>
    </row>
    <row r="495" spans="1:12" ht="14.4" x14ac:dyDescent="0.3">
      <c r="A495" s="25"/>
      <c r="B495" s="16"/>
      <c r="C495" s="11"/>
      <c r="D495" s="12" t="s">
        <v>31</v>
      </c>
      <c r="E495" s="45"/>
      <c r="F495" s="46"/>
      <c r="G495" s="46"/>
      <c r="H495" s="46"/>
      <c r="I495" s="46"/>
      <c r="J495" s="46"/>
      <c r="K495" s="47"/>
      <c r="L495" s="46"/>
    </row>
    <row r="496" spans="1:12" ht="14.4" x14ac:dyDescent="0.3">
      <c r="A496" s="25"/>
      <c r="B496" s="16"/>
      <c r="C496" s="11"/>
      <c r="D496" s="6"/>
      <c r="E496" s="45"/>
      <c r="F496" s="46"/>
      <c r="G496" s="46"/>
      <c r="H496" s="46"/>
      <c r="I496" s="46"/>
      <c r="J496" s="46"/>
      <c r="K496" s="47"/>
      <c r="L496" s="46"/>
    </row>
    <row r="497" spans="1:12" ht="14.4" x14ac:dyDescent="0.3">
      <c r="A497" s="25"/>
      <c r="B497" s="16"/>
      <c r="C497" s="11"/>
      <c r="D497" s="6"/>
      <c r="E497" s="45"/>
      <c r="F497" s="46"/>
      <c r="G497" s="46"/>
      <c r="H497" s="46"/>
      <c r="I497" s="46"/>
      <c r="J497" s="46"/>
      <c r="K497" s="47"/>
      <c r="L497" s="46"/>
    </row>
    <row r="498" spans="1:12" ht="14.4" x14ac:dyDescent="0.3">
      <c r="A498" s="26"/>
      <c r="B498" s="18"/>
      <c r="C498" s="8"/>
      <c r="D498" s="19" t="s">
        <v>39</v>
      </c>
      <c r="E498" s="9"/>
      <c r="F498" s="21">
        <f>SUM(F494:F497)</f>
        <v>0</v>
      </c>
      <c r="G498" s="21">
        <f t="shared" ref="G498" si="357">SUM(G494:G497)</f>
        <v>0</v>
      </c>
      <c r="H498" s="21">
        <f t="shared" ref="H498" si="358">SUM(H494:H497)</f>
        <v>0</v>
      </c>
      <c r="I498" s="21">
        <f t="shared" ref="I498" si="359">SUM(I494:I497)</f>
        <v>0</v>
      </c>
      <c r="J498" s="21">
        <f t="shared" ref="J498" si="360">SUM(J494:J497)</f>
        <v>0</v>
      </c>
      <c r="K498" s="27"/>
      <c r="L498" s="21">
        <f t="shared" ref="L498" ca="1" si="361">SUM(L491:L497)</f>
        <v>0</v>
      </c>
    </row>
    <row r="499" spans="1:12" ht="14.4" x14ac:dyDescent="0.3">
      <c r="A499" s="28">
        <f>A471</f>
        <v>2</v>
      </c>
      <c r="B499" s="14">
        <f>B471</f>
        <v>6</v>
      </c>
      <c r="C499" s="10" t="s">
        <v>36</v>
      </c>
      <c r="D499" s="7" t="s">
        <v>21</v>
      </c>
      <c r="E499" s="45"/>
      <c r="F499" s="46"/>
      <c r="G499" s="46"/>
      <c r="H499" s="46"/>
      <c r="I499" s="46"/>
      <c r="J499" s="46"/>
      <c r="K499" s="47"/>
      <c r="L499" s="46"/>
    </row>
    <row r="500" spans="1:12" ht="14.4" x14ac:dyDescent="0.3">
      <c r="A500" s="25"/>
      <c r="B500" s="16"/>
      <c r="C500" s="11"/>
      <c r="D500" s="7" t="s">
        <v>30</v>
      </c>
      <c r="E500" s="45"/>
      <c r="F500" s="46"/>
      <c r="G500" s="46"/>
      <c r="H500" s="46"/>
      <c r="I500" s="46"/>
      <c r="J500" s="46"/>
      <c r="K500" s="47"/>
      <c r="L500" s="46"/>
    </row>
    <row r="501" spans="1:12" ht="14.4" x14ac:dyDescent="0.3">
      <c r="A501" s="25"/>
      <c r="B501" s="16"/>
      <c r="C501" s="11"/>
      <c r="D501" s="7" t="s">
        <v>31</v>
      </c>
      <c r="E501" s="45"/>
      <c r="F501" s="46"/>
      <c r="G501" s="46"/>
      <c r="H501" s="46"/>
      <c r="I501" s="46"/>
      <c r="J501" s="46"/>
      <c r="K501" s="47"/>
      <c r="L501" s="46"/>
    </row>
    <row r="502" spans="1:12" ht="14.4" x14ac:dyDescent="0.3">
      <c r="A502" s="25"/>
      <c r="B502" s="16"/>
      <c r="C502" s="11"/>
      <c r="D502" s="7" t="s">
        <v>23</v>
      </c>
      <c r="E502" s="45"/>
      <c r="F502" s="46"/>
      <c r="G502" s="46"/>
      <c r="H502" s="46"/>
      <c r="I502" s="46"/>
      <c r="J502" s="46"/>
      <c r="K502" s="47"/>
      <c r="L502" s="46"/>
    </row>
    <row r="503" spans="1:12" ht="14.4" x14ac:dyDescent="0.3">
      <c r="A503" s="25"/>
      <c r="B503" s="16"/>
      <c r="C503" s="11"/>
      <c r="D503" s="6"/>
      <c r="E503" s="45"/>
      <c r="F503" s="46"/>
      <c r="G503" s="46"/>
      <c r="H503" s="46"/>
      <c r="I503" s="46"/>
      <c r="J503" s="46"/>
      <c r="K503" s="47"/>
      <c r="L503" s="46"/>
    </row>
    <row r="504" spans="1:12" ht="14.4" x14ac:dyDescent="0.3">
      <c r="A504" s="25"/>
      <c r="B504" s="16"/>
      <c r="C504" s="11"/>
      <c r="D504" s="6"/>
      <c r="E504" s="45"/>
      <c r="F504" s="46"/>
      <c r="G504" s="46"/>
      <c r="H504" s="46"/>
      <c r="I504" s="46"/>
      <c r="J504" s="46"/>
      <c r="K504" s="47"/>
      <c r="L504" s="46"/>
    </row>
    <row r="505" spans="1:12" ht="14.4" x14ac:dyDescent="0.3">
      <c r="A505" s="26"/>
      <c r="B505" s="18"/>
      <c r="C505" s="8"/>
      <c r="D505" s="19" t="s">
        <v>39</v>
      </c>
      <c r="E505" s="9"/>
      <c r="F505" s="21">
        <f>SUM(F499:F504)</f>
        <v>0</v>
      </c>
      <c r="G505" s="21">
        <f t="shared" ref="G505" si="362">SUM(G499:G504)</f>
        <v>0</v>
      </c>
      <c r="H505" s="21">
        <f t="shared" ref="H505" si="363">SUM(H499:H504)</f>
        <v>0</v>
      </c>
      <c r="I505" s="21">
        <f t="shared" ref="I505" si="364">SUM(I499:I504)</f>
        <v>0</v>
      </c>
      <c r="J505" s="21">
        <f t="shared" ref="J505" si="365">SUM(J499:J504)</f>
        <v>0</v>
      </c>
      <c r="K505" s="27"/>
      <c r="L505" s="21">
        <f t="shared" ref="L505" ca="1" si="366">SUM(L499:L507)</f>
        <v>0</v>
      </c>
    </row>
    <row r="506" spans="1:12" ht="14.4" x14ac:dyDescent="0.3">
      <c r="A506" s="28">
        <f>A471</f>
        <v>2</v>
      </c>
      <c r="B506" s="14">
        <f>B471</f>
        <v>6</v>
      </c>
      <c r="C506" s="10" t="s">
        <v>37</v>
      </c>
      <c r="D506" s="12" t="s">
        <v>38</v>
      </c>
      <c r="E506" s="45"/>
      <c r="F506" s="46"/>
      <c r="G506" s="46"/>
      <c r="H506" s="46"/>
      <c r="I506" s="46"/>
      <c r="J506" s="46"/>
      <c r="K506" s="47"/>
      <c r="L506" s="46"/>
    </row>
    <row r="507" spans="1:12" ht="14.4" x14ac:dyDescent="0.3">
      <c r="A507" s="25"/>
      <c r="B507" s="16"/>
      <c r="C507" s="11"/>
      <c r="D507" s="12" t="s">
        <v>35</v>
      </c>
      <c r="E507" s="45"/>
      <c r="F507" s="46"/>
      <c r="G507" s="46"/>
      <c r="H507" s="46"/>
      <c r="I507" s="46"/>
      <c r="J507" s="46"/>
      <c r="K507" s="47"/>
      <c r="L507" s="46"/>
    </row>
    <row r="508" spans="1:12" ht="14.4" x14ac:dyDescent="0.3">
      <c r="A508" s="25"/>
      <c r="B508" s="16"/>
      <c r="C508" s="11"/>
      <c r="D508" s="12" t="s">
        <v>31</v>
      </c>
      <c r="E508" s="45"/>
      <c r="F508" s="46"/>
      <c r="G508" s="46"/>
      <c r="H508" s="46"/>
      <c r="I508" s="46"/>
      <c r="J508" s="46"/>
      <c r="K508" s="47"/>
      <c r="L508" s="46"/>
    </row>
    <row r="509" spans="1:12" ht="14.4" x14ac:dyDescent="0.3">
      <c r="A509" s="25"/>
      <c r="B509" s="16"/>
      <c r="C509" s="11"/>
      <c r="D509" s="12" t="s">
        <v>24</v>
      </c>
      <c r="E509" s="45"/>
      <c r="F509" s="46"/>
      <c r="G509" s="46"/>
      <c r="H509" s="46"/>
      <c r="I509" s="46"/>
      <c r="J509" s="46"/>
      <c r="K509" s="47"/>
      <c r="L509" s="46"/>
    </row>
    <row r="510" spans="1:12" ht="14.4" x14ac:dyDescent="0.3">
      <c r="A510" s="25"/>
      <c r="B510" s="16"/>
      <c r="C510" s="11"/>
      <c r="D510" s="6"/>
      <c r="E510" s="45"/>
      <c r="F510" s="46"/>
      <c r="G510" s="46"/>
      <c r="H510" s="46"/>
      <c r="I510" s="46"/>
      <c r="J510" s="46"/>
      <c r="K510" s="47"/>
      <c r="L510" s="46"/>
    </row>
    <row r="511" spans="1:12" ht="14.4" x14ac:dyDescent="0.3">
      <c r="A511" s="25"/>
      <c r="B511" s="16"/>
      <c r="C511" s="11"/>
      <c r="D511" s="6"/>
      <c r="E511" s="45"/>
      <c r="F511" s="46"/>
      <c r="G511" s="46"/>
      <c r="H511" s="46"/>
      <c r="I511" s="46"/>
      <c r="J511" s="46"/>
      <c r="K511" s="47"/>
      <c r="L511" s="46"/>
    </row>
    <row r="512" spans="1:12" ht="14.4" x14ac:dyDescent="0.3">
      <c r="A512" s="26"/>
      <c r="B512" s="18"/>
      <c r="C512" s="8"/>
      <c r="D512" s="20" t="s">
        <v>39</v>
      </c>
      <c r="E512" s="9"/>
      <c r="F512" s="21">
        <f>SUM(F506:F511)</f>
        <v>0</v>
      </c>
      <c r="G512" s="21">
        <f t="shared" ref="G512" si="367">SUM(G506:G511)</f>
        <v>0</v>
      </c>
      <c r="H512" s="21">
        <f t="shared" ref="H512" si="368">SUM(H506:H511)</f>
        <v>0</v>
      </c>
      <c r="I512" s="21">
        <f t="shared" ref="I512" si="369">SUM(I506:I511)</f>
        <v>0</v>
      </c>
      <c r="J512" s="21">
        <f t="shared" ref="J512" si="370">SUM(J506:J511)</f>
        <v>0</v>
      </c>
      <c r="K512" s="27"/>
      <c r="L512" s="21">
        <f t="shared" ref="L512" ca="1" si="371">SUM(L506:L514)</f>
        <v>0</v>
      </c>
    </row>
    <row r="513" spans="1:12" ht="15.75" customHeight="1" thickBot="1" x14ac:dyDescent="0.3">
      <c r="A513" s="31">
        <f>A471</f>
        <v>2</v>
      </c>
      <c r="B513" s="32">
        <f>B471</f>
        <v>6</v>
      </c>
      <c r="C513" s="54" t="s">
        <v>4</v>
      </c>
      <c r="D513" s="55"/>
      <c r="E513" s="33"/>
      <c r="F513" s="34">
        <f>F479+F483+F493+F498+F505+F512</f>
        <v>620</v>
      </c>
      <c r="G513" s="34">
        <f t="shared" ref="G513" si="372">G479+G483+G493+G498+G505+G512</f>
        <v>25.240000000000002</v>
      </c>
      <c r="H513" s="34">
        <f t="shared" ref="H513" si="373">H479+H483+H493+H498+H505+H512</f>
        <v>10.67</v>
      </c>
      <c r="I513" s="34">
        <f t="shared" ref="I513" si="374">I479+I483+I493+I498+I505+I512</f>
        <v>85.47999999999999</v>
      </c>
      <c r="J513" s="34">
        <f t="shared" ref="J513" si="375">J479+J483+J493+J498+J505+J512</f>
        <v>538.91</v>
      </c>
      <c r="K513" s="35"/>
      <c r="L513" s="34" t="e">
        <f>L</f>
        <v>#NAME?</v>
      </c>
    </row>
    <row r="514" spans="1:12" ht="13.8" thickBot="1" x14ac:dyDescent="0.3">
      <c r="A514" s="29"/>
      <c r="B514" s="30"/>
      <c r="C514" s="56" t="s">
        <v>5</v>
      </c>
      <c r="D514" s="56"/>
      <c r="E514" s="56"/>
      <c r="F514" s="37" t="e">
        <f>(F5+F47+F90+F133+F175+F217+#REF!+F259+F301+F344+F386+F428+F471+F513)/(IF(F5=0,0,1)+IF(F47=0,0,1)+IF(F90=0,0,1)+IF(F133=0,0,1)+IF(F175=0,0,1)+IF(F217=0,0,1)+IF(#REF!=0,0,1)+IF(F259=0,0,1)+IF(F301=0,0,1)+IF(F344=0,0,1)+IF(F386=0,0,1)+IF(F428=0,0,1)+IF(F471=0,0,1)+IF(F513=0,0,1))</f>
        <v>#VALUE!</v>
      </c>
      <c r="G514" s="37" t="e">
        <f>(G5+G47+G90+G133+G175+G217+#REF!+G259+G301+G344+G386+G428+G471+G513)/(IF(G5=0,0,1)+IF(G47=0,0,1)+IF(G90=0,0,1)+IF(G133=0,0,1)+IF(G175=0,0,1)+IF(G217=0,0,1)+IF(#REF!=0,0,1)+IF(G259=0,0,1)+IF(G301=0,0,1)+IF(G344=0,0,1)+IF(G386=0,0,1)+IF(G428=0,0,1)+IF(G471=0,0,1)+IF(G513=0,0,1))</f>
        <v>#VALUE!</v>
      </c>
      <c r="H514" s="37" t="e">
        <f>(H5+H47+H90+H133+H175+H217+#REF!+H259+H301+H344+H386+H428+H471+H513)/(IF(H5=0,0,1)+IF(H47=0,0,1)+IF(H90=0,0,1)+IF(H133=0,0,1)+IF(H175=0,0,1)+IF(H217=0,0,1)+IF(#REF!=0,0,1)+IF(H259=0,0,1)+IF(H301=0,0,1)+IF(H344=0,0,1)+IF(H386=0,0,1)+IF(H428=0,0,1)+IF(H471=0,0,1)+IF(H513=0,0,1))</f>
        <v>#VALUE!</v>
      </c>
      <c r="I514" s="37" t="e">
        <f>(I5+I47+I90+I133+I175+I217+#REF!+I259+I301+I344+I386+I428+I471+I513)/(IF(I5=0,0,1)+IF(I47=0,0,1)+IF(I90=0,0,1)+IF(I133=0,0,1)+IF(I175=0,0,1)+IF(I217=0,0,1)+IF(#REF!=0,0,1)+IF(I259=0,0,1)+IF(I301=0,0,1)+IF(I344=0,0,1)+IF(I386=0,0,1)+IF(I428=0,0,1)+IF(I471=0,0,1)+IF(I513=0,0,1))</f>
        <v>#VALUE!</v>
      </c>
      <c r="J514" s="37" t="e">
        <f>(J5+J47+J90+J133+J175+J217+#REF!+J259+J301+J344+J386+J428+J471+J513)/(IF(J5=0,0,1)+IF(J47=0,0,1)+IF(J90=0,0,1)+IF(J133=0,0,1)+IF(J175=0,0,1)+IF(J217=0,0,1)+IF(#REF!=0,0,1)+IF(J259=0,0,1)+IF(J301=0,0,1)+IF(J344=0,0,1)+IF(J386=0,0,1)+IF(J428=0,0,1)+IF(J471=0,0,1)+IF(J513=0,0,1))</f>
        <v>#VALUE!</v>
      </c>
      <c r="K514" s="37"/>
      <c r="L514" s="37" t="e">
        <f ca="1">(L5+L47+L90+L133+L175+L217+#REF!+L259+L301+L344+L386+L428+L471+L513)/(IF(L5=0,0,1)+IF(L47=0,0,1)+IF(L90=0,0,1)+IF(L133=0,0,1)+IF(L175=0,0,1)+IF(L217=0,0,1)+IF(#REF!=0,0,1)+IF(L259=0,0,1)+IF(L301=0,0,1)+IF(L344=0,0,1)+IF(L386=0,0,1)+IF(L428=0,0,1)+IF(L471=0,0,1)+IF(L513=0,0,1))</f>
        <v>#DIV/0!</v>
      </c>
    </row>
    <row r="515" spans="1:12" ht="14.4" x14ac:dyDescent="0.3">
      <c r="A515"/>
      <c r="B515"/>
      <c r="C515"/>
      <c r="D515"/>
      <c r="E515"/>
      <c r="F515"/>
      <c r="G515"/>
      <c r="H515"/>
      <c r="I515"/>
      <c r="J515"/>
      <c r="K515"/>
      <c r="L515"/>
    </row>
    <row r="516" spans="1:12" ht="14.4" x14ac:dyDescent="0.3">
      <c r="A516"/>
      <c r="B516"/>
      <c r="C516"/>
      <c r="D516"/>
      <c r="E516"/>
      <c r="F516"/>
      <c r="G516"/>
      <c r="H516"/>
      <c r="I516"/>
      <c r="J516"/>
      <c r="K516"/>
      <c r="L516"/>
    </row>
    <row r="517" spans="1:12" ht="14.4" x14ac:dyDescent="0.3">
      <c r="A517"/>
      <c r="B517"/>
      <c r="C517"/>
      <c r="D517"/>
      <c r="E517"/>
      <c r="F517"/>
      <c r="G517"/>
      <c r="H517"/>
      <c r="I517"/>
      <c r="J517"/>
      <c r="K517"/>
      <c r="L517"/>
    </row>
    <row r="518" spans="1:12" ht="14.4" x14ac:dyDescent="0.3">
      <c r="A518"/>
      <c r="B518"/>
      <c r="C518"/>
      <c r="D518"/>
      <c r="E518"/>
      <c r="F518"/>
      <c r="G518"/>
      <c r="H518"/>
      <c r="I518"/>
      <c r="J518"/>
      <c r="K518"/>
      <c r="L518"/>
    </row>
    <row r="519" spans="1:12" ht="14.4" x14ac:dyDescent="0.3">
      <c r="A519"/>
      <c r="B519"/>
      <c r="C519"/>
      <c r="D519"/>
      <c r="E519"/>
      <c r="F519"/>
      <c r="G519"/>
      <c r="H519"/>
      <c r="I519"/>
      <c r="J519"/>
      <c r="K519"/>
      <c r="L519"/>
    </row>
    <row r="520" spans="1:12" ht="14.4" x14ac:dyDescent="0.3">
      <c r="A520"/>
      <c r="B520"/>
      <c r="C520"/>
      <c r="D520"/>
      <c r="E520"/>
      <c r="F520"/>
      <c r="G520"/>
      <c r="H520"/>
      <c r="I520"/>
      <c r="J520"/>
      <c r="K520"/>
      <c r="L520"/>
    </row>
    <row r="521" spans="1:12" ht="14.4" x14ac:dyDescent="0.3">
      <c r="A521"/>
      <c r="B521"/>
      <c r="C521"/>
      <c r="D521"/>
      <c r="E521"/>
      <c r="F521"/>
      <c r="G521"/>
      <c r="H521"/>
      <c r="I521"/>
      <c r="J521"/>
      <c r="K521"/>
      <c r="L521"/>
    </row>
    <row r="522" spans="1:12" ht="14.4" x14ac:dyDescent="0.3">
      <c r="A522"/>
      <c r="B522"/>
      <c r="C522"/>
      <c r="D522"/>
      <c r="E522"/>
      <c r="F522"/>
      <c r="G522"/>
      <c r="H522"/>
      <c r="I522"/>
      <c r="J522"/>
      <c r="K522"/>
      <c r="L522"/>
    </row>
    <row r="523" spans="1:12" ht="14.4" x14ac:dyDescent="0.3">
      <c r="A523"/>
      <c r="B523"/>
      <c r="C523"/>
      <c r="D523"/>
      <c r="E523"/>
      <c r="F523"/>
      <c r="G523"/>
      <c r="H523"/>
      <c r="I523"/>
      <c r="J523"/>
      <c r="K523"/>
      <c r="L523"/>
    </row>
    <row r="524" spans="1:12" ht="14.4" x14ac:dyDescent="0.3">
      <c r="A524"/>
      <c r="B524"/>
      <c r="C524"/>
      <c r="D524"/>
      <c r="E524"/>
      <c r="F524"/>
      <c r="G524"/>
      <c r="H524"/>
      <c r="I524"/>
      <c r="J524"/>
      <c r="K524"/>
      <c r="L524"/>
    </row>
    <row r="525" spans="1:12" ht="14.4" x14ac:dyDescent="0.3">
      <c r="A525"/>
      <c r="B525"/>
      <c r="C525"/>
      <c r="D525"/>
      <c r="E525"/>
      <c r="F525"/>
      <c r="G525"/>
      <c r="H525"/>
      <c r="I525"/>
      <c r="J525"/>
      <c r="K525"/>
      <c r="L525"/>
    </row>
    <row r="526" spans="1:12" ht="14.4" x14ac:dyDescent="0.3">
      <c r="A526"/>
      <c r="B526"/>
      <c r="C526"/>
      <c r="D526"/>
      <c r="E526"/>
      <c r="F526"/>
      <c r="G526"/>
      <c r="H526"/>
      <c r="I526"/>
      <c r="J526"/>
      <c r="K526"/>
      <c r="L526"/>
    </row>
    <row r="527" spans="1:12" ht="14.4" x14ac:dyDescent="0.3">
      <c r="A527"/>
      <c r="B527"/>
      <c r="C527"/>
      <c r="D527"/>
      <c r="E527"/>
      <c r="F527"/>
      <c r="G527"/>
      <c r="H527"/>
      <c r="I527"/>
      <c r="J527"/>
      <c r="K527"/>
      <c r="L527"/>
    </row>
    <row r="528" spans="1:12" ht="14.4" x14ac:dyDescent="0.3">
      <c r="A528"/>
      <c r="B528"/>
      <c r="C528"/>
      <c r="D528"/>
      <c r="E528"/>
      <c r="F528"/>
      <c r="G528"/>
      <c r="H528"/>
      <c r="I528"/>
      <c r="J528"/>
      <c r="K528"/>
      <c r="L528"/>
    </row>
    <row r="529" spans="1:13" ht="14.4" x14ac:dyDescent="0.3">
      <c r="A529"/>
      <c r="B529"/>
      <c r="C529"/>
      <c r="D529"/>
      <c r="E529"/>
      <c r="F529"/>
      <c r="G529"/>
      <c r="H529"/>
      <c r="I529"/>
      <c r="J529"/>
      <c r="K529"/>
      <c r="L529"/>
    </row>
    <row r="530" spans="1:13" ht="14.4" x14ac:dyDescent="0.3">
      <c r="A530"/>
      <c r="B530"/>
      <c r="C530"/>
      <c r="D530"/>
      <c r="E530"/>
      <c r="F530"/>
      <c r="G530"/>
      <c r="H530"/>
      <c r="I530"/>
      <c r="J530"/>
      <c r="K530"/>
      <c r="L530"/>
    </row>
    <row r="531" spans="1:13" ht="14.4" x14ac:dyDescent="0.3">
      <c r="A531"/>
      <c r="B531"/>
      <c r="C531"/>
      <c r="D531"/>
      <c r="E531"/>
      <c r="F531"/>
      <c r="G531"/>
      <c r="H531"/>
      <c r="I531"/>
      <c r="J531"/>
      <c r="K531"/>
      <c r="L531"/>
    </row>
    <row r="532" spans="1:13" ht="14.4" x14ac:dyDescent="0.3">
      <c r="A532"/>
      <c r="B532"/>
      <c r="C532"/>
      <c r="D532"/>
      <c r="E532"/>
      <c r="F532"/>
      <c r="G532"/>
      <c r="H532"/>
      <c r="I532"/>
      <c r="J532"/>
      <c r="K532"/>
      <c r="L532"/>
    </row>
    <row r="533" spans="1:13" ht="14.4" x14ac:dyDescent="0.3">
      <c r="A533"/>
      <c r="B533"/>
      <c r="C533"/>
      <c r="D533"/>
      <c r="E533"/>
      <c r="F533"/>
      <c r="G533"/>
      <c r="H533"/>
      <c r="I533"/>
      <c r="J533"/>
      <c r="K533"/>
      <c r="L533"/>
    </row>
    <row r="534" spans="1:13" ht="14.4" x14ac:dyDescent="0.3">
      <c r="A534"/>
      <c r="B534"/>
      <c r="C534"/>
      <c r="D534"/>
      <c r="E534"/>
      <c r="F534"/>
      <c r="G534"/>
      <c r="H534"/>
      <c r="I534"/>
      <c r="J534"/>
      <c r="K534"/>
      <c r="L534"/>
    </row>
    <row r="535" spans="1:13" ht="14.4" x14ac:dyDescent="0.3">
      <c r="A535"/>
      <c r="B535"/>
      <c r="C535"/>
      <c r="D535"/>
      <c r="E535"/>
      <c r="F535"/>
      <c r="G535"/>
      <c r="H535"/>
      <c r="I535"/>
      <c r="J535"/>
      <c r="K535"/>
      <c r="L535"/>
    </row>
    <row r="536" spans="1:13" ht="14.4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ht="14.4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ht="14.4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ht="14.4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ht="14.4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ht="14.4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ht="14.4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ht="14.4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ht="14.4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ht="14.4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ht="14.4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ht="14.4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ht="14.4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ht="14.4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ht="14.4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ht="14.4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ht="14.4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ht="14.4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ht="14.4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ht="14.4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ht="14.4" x14ac:dyDescent="0.3">
      <c r="A556"/>
      <c r="B556"/>
      <c r="C556"/>
      <c r="D556"/>
      <c r="E556"/>
      <c r="F556"/>
      <c r="G556"/>
      <c r="H556"/>
      <c r="I556"/>
      <c r="J556"/>
      <c r="K556"/>
      <c r="L556"/>
    </row>
  </sheetData>
  <mergeCells count="16">
    <mergeCell ref="C47:D47"/>
    <mergeCell ref="C1:E1"/>
    <mergeCell ref="H1:K1"/>
    <mergeCell ref="H2:K2"/>
    <mergeCell ref="C89:D89"/>
    <mergeCell ref="C132:D132"/>
    <mergeCell ref="C175:D175"/>
    <mergeCell ref="C217:D217"/>
    <mergeCell ref="C259:D259"/>
    <mergeCell ref="C514:E514"/>
    <mergeCell ref="C301:D301"/>
    <mergeCell ref="C343:D343"/>
    <mergeCell ref="C386:D386"/>
    <mergeCell ref="C428:D428"/>
    <mergeCell ref="C470:D470"/>
    <mergeCell ref="C513:D51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dcterms:created xsi:type="dcterms:W3CDTF">2022-05-16T14:23:56Z</dcterms:created>
  <dcterms:modified xsi:type="dcterms:W3CDTF">2025-02-10T09:54:35Z</dcterms:modified>
</cp:coreProperties>
</file>